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rs\R&amp;D\RSR\Charts\2023-05 Release\"/>
    </mc:Choice>
  </mc:AlternateContent>
  <xr:revisionPtr revIDLastSave="0" documentId="13_ncr:1_{B40CA410-AF9E-45F8-9433-D5E6623CD87D}" xr6:coauthVersionLast="47" xr6:coauthVersionMax="47" xr10:uidLastSave="{00000000-0000-0000-0000-000000000000}"/>
  <bookViews>
    <workbookView xWindow="-120" yWindow="-120" windowWidth="29040" windowHeight="15720" tabRatio="760" xr2:uid="{6CF4FE5A-7A90-40F5-9099-E7CC49718745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4" i="8" l="1"/>
  <c r="Y295" i="8" s="1"/>
  <c r="X294" i="8"/>
  <c r="X295" i="8" s="1"/>
  <c r="V294" i="8"/>
  <c r="V295" i="8" s="1"/>
  <c r="T294" i="8"/>
  <c r="T295" i="8" s="1"/>
  <c r="R294" i="8"/>
  <c r="R295" i="8" s="1"/>
  <c r="Q294" i="8"/>
  <c r="Q295" i="8" s="1"/>
  <c r="P294" i="8"/>
  <c r="P295" i="8" s="1"/>
  <c r="O294" i="8"/>
  <c r="O295" i="8" s="1"/>
  <c r="Y293" i="8"/>
  <c r="X293" i="8"/>
  <c r="V293" i="8"/>
  <c r="T293" i="8"/>
  <c r="R293" i="8"/>
  <c r="Q293" i="8"/>
  <c r="P293" i="8"/>
  <c r="O293" i="8"/>
  <c r="Y292" i="8"/>
  <c r="X292" i="8"/>
  <c r="V292" i="8"/>
  <c r="T292" i="8"/>
  <c r="R292" i="8"/>
  <c r="Q292" i="8"/>
  <c r="P292" i="8"/>
  <c r="O292" i="8"/>
  <c r="Y291" i="8"/>
  <c r="X291" i="8"/>
  <c r="V291" i="8"/>
  <c r="T291" i="8"/>
  <c r="R291" i="8"/>
  <c r="Q291" i="8"/>
  <c r="P291" i="8"/>
  <c r="O291" i="8"/>
  <c r="Y290" i="8"/>
  <c r="X290" i="8"/>
  <c r="V290" i="8"/>
  <c r="T290" i="8"/>
  <c r="R290" i="8"/>
  <c r="Q290" i="8"/>
  <c r="P290" i="8"/>
  <c r="O290" i="8"/>
  <c r="Y288" i="8"/>
  <c r="Y289" i="8" s="1"/>
  <c r="X288" i="8"/>
  <c r="X289" i="8" s="1"/>
  <c r="V288" i="8"/>
  <c r="V289" i="8" s="1"/>
  <c r="T288" i="8"/>
  <c r="T289" i="8" s="1"/>
  <c r="R288" i="8"/>
  <c r="R289" i="8" s="1"/>
  <c r="Q288" i="8"/>
  <c r="Q289" i="8" s="1"/>
  <c r="P288" i="8"/>
  <c r="P289" i="8" s="1"/>
  <c r="O288" i="8"/>
  <c r="O289" i="8" s="1"/>
  <c r="Y287" i="8"/>
  <c r="X287" i="8"/>
  <c r="V287" i="8"/>
  <c r="T287" i="8"/>
  <c r="R287" i="8"/>
  <c r="Q287" i="8"/>
  <c r="P287" i="8"/>
  <c r="O287" i="8"/>
  <c r="O282" i="8"/>
  <c r="V131" i="7"/>
  <c r="V132" i="7" s="1"/>
  <c r="U131" i="7"/>
  <c r="U132" i="7" s="1"/>
  <c r="T131" i="7"/>
  <c r="T132" i="7" s="1"/>
  <c r="S131" i="7"/>
  <c r="S132" i="7" s="1"/>
  <c r="R131" i="7"/>
  <c r="R132" i="7" s="1"/>
  <c r="Q131" i="7"/>
  <c r="Q132" i="7" s="1"/>
  <c r="P131" i="7"/>
  <c r="P132" i="7" s="1"/>
  <c r="O131" i="7"/>
  <c r="O132" i="7" s="1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1" i="7"/>
  <c r="U121" i="7"/>
  <c r="T121" i="7"/>
  <c r="S121" i="7"/>
  <c r="R121" i="7"/>
  <c r="Q121" i="7"/>
  <c r="P121" i="7"/>
  <c r="O121" i="7"/>
  <c r="N121" i="7"/>
  <c r="N128" i="7" s="1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AD111" i="6"/>
  <c r="AD112" i="6" s="1"/>
  <c r="AC111" i="6"/>
  <c r="AC112" i="6" s="1"/>
  <c r="AB111" i="6"/>
  <c r="AB112" i="6" s="1"/>
  <c r="AA111" i="6"/>
  <c r="AA112" i="6" s="1"/>
  <c r="Z111" i="6"/>
  <c r="Z112" i="6" s="1"/>
  <c r="Y111" i="6"/>
  <c r="Y112" i="6" s="1"/>
  <c r="X111" i="6"/>
  <c r="X112" i="6" s="1"/>
  <c r="W111" i="6"/>
  <c r="W112" i="6" s="1"/>
  <c r="V111" i="6"/>
  <c r="V112" i="6" s="1"/>
  <c r="U111" i="6"/>
  <c r="U112" i="6" s="1"/>
  <c r="T111" i="6"/>
  <c r="T112" i="6" s="1"/>
  <c r="S111" i="6"/>
  <c r="S112" i="6" s="1"/>
  <c r="R111" i="6"/>
  <c r="R112" i="6" s="1"/>
  <c r="Q111" i="6"/>
  <c r="Q112" i="6" s="1"/>
  <c r="P111" i="6"/>
  <c r="P112" i="6" s="1"/>
  <c r="O111" i="6"/>
  <c r="O112" i="6" s="1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4" i="6"/>
  <c r="AD105" i="6" s="1"/>
  <c r="AC104" i="6"/>
  <c r="AC105" i="6" s="1"/>
  <c r="AB104" i="6"/>
  <c r="AB105" i="6" s="1"/>
  <c r="AA104" i="6"/>
  <c r="AA105" i="6" s="1"/>
  <c r="Z104" i="6"/>
  <c r="Z105" i="6" s="1"/>
  <c r="Y104" i="6"/>
  <c r="Y105" i="6" s="1"/>
  <c r="X104" i="6"/>
  <c r="X105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N111" i="6" s="1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P133" i="5"/>
  <c r="V132" i="5"/>
  <c r="V133" i="5" s="1"/>
  <c r="U132" i="5"/>
  <c r="U133" i="5" s="1"/>
  <c r="T132" i="5"/>
  <c r="T133" i="5" s="1"/>
  <c r="S132" i="5"/>
  <c r="S133" i="5" s="1"/>
  <c r="R132" i="5"/>
  <c r="R133" i="5" s="1"/>
  <c r="Q132" i="5"/>
  <c r="Q133" i="5" s="1"/>
  <c r="P132" i="5"/>
  <c r="O132" i="5"/>
  <c r="O133" i="5" s="1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2" i="5"/>
  <c r="U122" i="5"/>
  <c r="T122" i="5"/>
  <c r="S122" i="5"/>
  <c r="R122" i="5"/>
  <c r="Q122" i="5"/>
  <c r="P122" i="5"/>
  <c r="O122" i="5"/>
  <c r="N122" i="5"/>
  <c r="N130" i="5" s="1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7" i="5"/>
  <c r="U117" i="5"/>
  <c r="T117" i="5"/>
  <c r="S117" i="5"/>
  <c r="R117" i="5"/>
  <c r="Q117" i="5"/>
  <c r="P117" i="5"/>
  <c r="O117" i="5"/>
  <c r="Y134" i="4"/>
  <c r="X134" i="4"/>
  <c r="S134" i="4"/>
  <c r="Q134" i="4"/>
  <c r="Z133" i="4"/>
  <c r="Z134" i="4" s="1"/>
  <c r="Y133" i="4"/>
  <c r="X133" i="4"/>
  <c r="W133" i="4"/>
  <c r="W134" i="4" s="1"/>
  <c r="V133" i="4"/>
  <c r="V134" i="4" s="1"/>
  <c r="U133" i="4"/>
  <c r="U134" i="4" s="1"/>
  <c r="T133" i="4"/>
  <c r="T134" i="4" s="1"/>
  <c r="S133" i="4"/>
  <c r="R133" i="4"/>
  <c r="R134" i="4" s="1"/>
  <c r="Q133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3" i="4"/>
  <c r="Y123" i="4"/>
  <c r="X123" i="4"/>
  <c r="W123" i="4"/>
  <c r="V123" i="4"/>
  <c r="U123" i="4"/>
  <c r="T123" i="4"/>
  <c r="S123" i="4"/>
  <c r="R123" i="4"/>
  <c r="Q123" i="4"/>
  <c r="P123" i="4"/>
  <c r="P131" i="4" s="1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8" i="4"/>
  <c r="Y118" i="4"/>
  <c r="X118" i="4"/>
  <c r="W118" i="4"/>
  <c r="V118" i="4"/>
  <c r="U118" i="4"/>
  <c r="T118" i="4"/>
  <c r="S118" i="4"/>
  <c r="R118" i="4"/>
  <c r="Q118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36" i="3"/>
  <c r="P337" i="3" s="1"/>
  <c r="L336" i="3"/>
  <c r="L337" i="3" s="1"/>
  <c r="Q333" i="3"/>
  <c r="R333" i="3"/>
  <c r="S333" i="3"/>
  <c r="M333" i="3"/>
  <c r="N333" i="3"/>
  <c r="O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16" i="2"/>
  <c r="M316" i="2"/>
  <c r="L316" i="2"/>
  <c r="Q315" i="2"/>
  <c r="M315" i="2"/>
  <c r="L315" i="2"/>
  <c r="Q314" i="2"/>
  <c r="M314" i="2"/>
  <c r="L314" i="2"/>
  <c r="Q313" i="2"/>
  <c r="M313" i="2"/>
  <c r="L313" i="2"/>
  <c r="Q312" i="2"/>
  <c r="M312" i="2"/>
  <c r="L312" i="2"/>
  <c r="R309" i="2"/>
  <c r="S309" i="2"/>
  <c r="T309" i="2"/>
  <c r="N309" i="2"/>
  <c r="O309" i="2"/>
  <c r="P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42" i="1"/>
  <c r="M342" i="1"/>
  <c r="R341" i="1"/>
  <c r="M341" i="1"/>
  <c r="R340" i="1"/>
  <c r="M340" i="1"/>
  <c r="R339" i="1"/>
  <c r="M339" i="1"/>
  <c r="R338" i="1"/>
  <c r="M338" i="1"/>
  <c r="U334" i="1"/>
  <c r="P334" i="1"/>
  <c r="S333" i="1"/>
  <c r="T333" i="1"/>
  <c r="U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4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1" i="1"/>
  <c r="C11" i="10"/>
  <c r="B11" i="10"/>
  <c r="G93" i="10"/>
  <c r="G61" i="10"/>
  <c r="G29" i="10"/>
  <c r="F127" i="10"/>
  <c r="F47" i="10"/>
  <c r="F115" i="10"/>
  <c r="G87" i="10"/>
  <c r="G55" i="10"/>
  <c r="G23" i="10"/>
  <c r="F99" i="10"/>
  <c r="F35" i="10"/>
  <c r="F3" i="10"/>
  <c r="G133" i="10"/>
  <c r="G49" i="10"/>
  <c r="G107" i="10"/>
  <c r="G11" i="10"/>
  <c r="F133" i="10"/>
  <c r="F131" i="10"/>
  <c r="F55" i="10"/>
  <c r="F107" i="10"/>
  <c r="G89" i="10"/>
  <c r="G57" i="10"/>
  <c r="G25" i="10"/>
  <c r="F103" i="10"/>
  <c r="F39" i="10"/>
  <c r="G115" i="10"/>
  <c r="G83" i="10"/>
  <c r="G51" i="10"/>
  <c r="G19" i="10"/>
  <c r="F91" i="10"/>
  <c r="F27" i="10"/>
  <c r="F111" i="10"/>
  <c r="F83" i="10"/>
  <c r="G81" i="10"/>
  <c r="G17" i="10"/>
  <c r="F23" i="10"/>
  <c r="G43" i="10"/>
  <c r="F15" i="10"/>
  <c r="G63" i="10"/>
  <c r="G3" i="10"/>
  <c r="G2" i="10"/>
  <c r="F119" i="10"/>
  <c r="F43" i="10"/>
  <c r="G117" i="10"/>
  <c r="G85" i="10"/>
  <c r="G53" i="10"/>
  <c r="G21" i="10"/>
  <c r="F95" i="10"/>
  <c r="F31" i="10"/>
  <c r="G111" i="10"/>
  <c r="G79" i="10"/>
  <c r="G47" i="10"/>
  <c r="G15" i="10"/>
  <c r="F19" i="10"/>
  <c r="G113" i="10"/>
  <c r="F87" i="10"/>
  <c r="G75" i="10"/>
  <c r="F75" i="10"/>
  <c r="F123" i="10"/>
  <c r="G33" i="10"/>
  <c r="G59" i="10"/>
  <c r="F7" i="10"/>
  <c r="G109" i="10"/>
  <c r="G77" i="10"/>
  <c r="G45" i="10"/>
  <c r="G13" i="10"/>
  <c r="F79" i="10"/>
  <c r="F11" i="10"/>
  <c r="G103" i="10"/>
  <c r="G71" i="10"/>
  <c r="G39" i="10"/>
  <c r="G8" i="10"/>
  <c r="F67" i="10"/>
  <c r="F8" i="10"/>
  <c r="G4" i="10"/>
  <c r="G7" i="10"/>
  <c r="G69" i="10"/>
  <c r="G37" i="10"/>
  <c r="F63" i="10"/>
  <c r="G31" i="10"/>
  <c r="G97" i="10"/>
  <c r="G27" i="10"/>
  <c r="G105" i="10"/>
  <c r="G73" i="10"/>
  <c r="G41" i="10"/>
  <c r="G10" i="10"/>
  <c r="F71" i="10"/>
  <c r="F4" i="10"/>
  <c r="G99" i="10"/>
  <c r="G67" i="10"/>
  <c r="G35" i="10"/>
  <c r="F59" i="10"/>
  <c r="G101" i="10"/>
  <c r="G6" i="10"/>
  <c r="G95" i="10"/>
  <c r="F51" i="10"/>
  <c r="G65" i="10"/>
  <c r="G91" i="10"/>
  <c r="F14" i="10"/>
  <c r="F5" i="10"/>
  <c r="G128" i="10"/>
  <c r="F13" i="10"/>
  <c r="G90" i="10"/>
  <c r="G68" i="10"/>
  <c r="G20" i="10"/>
  <c r="G62" i="10"/>
  <c r="G40" i="10"/>
  <c r="F6" i="10"/>
  <c r="F122" i="10"/>
  <c r="F112" i="10"/>
  <c r="F62" i="10"/>
  <c r="F52" i="10"/>
  <c r="F41" i="10"/>
  <c r="G42" i="10"/>
  <c r="G116" i="10"/>
  <c r="G46" i="10"/>
  <c r="G24" i="10"/>
  <c r="F106" i="10"/>
  <c r="F96" i="10"/>
  <c r="F101" i="10"/>
  <c r="F118" i="10"/>
  <c r="F48" i="10"/>
  <c r="F98" i="10"/>
  <c r="F81" i="10"/>
  <c r="G58" i="10"/>
  <c r="F129" i="10"/>
  <c r="F80" i="10"/>
  <c r="F130" i="10"/>
  <c r="F113" i="10"/>
  <c r="F46" i="10"/>
  <c r="F36" i="10"/>
  <c r="F25" i="10"/>
  <c r="G28" i="10"/>
  <c r="G122" i="10"/>
  <c r="G100" i="10"/>
  <c r="F77" i="10"/>
  <c r="G94" i="10"/>
  <c r="G72" i="10"/>
  <c r="G52" i="10"/>
  <c r="G34" i="10"/>
  <c r="G44" i="10"/>
  <c r="F94" i="10"/>
  <c r="F84" i="10"/>
  <c r="F73" i="10"/>
  <c r="G74" i="10"/>
  <c r="F45" i="10"/>
  <c r="G78" i="10"/>
  <c r="G56" i="10"/>
  <c r="G18" i="10"/>
  <c r="F21" i="10"/>
  <c r="G26" i="10"/>
  <c r="F58" i="10"/>
  <c r="G112" i="10"/>
  <c r="F92" i="10"/>
  <c r="G118" i="10"/>
  <c r="G30" i="10"/>
  <c r="F30" i="10"/>
  <c r="G14" i="10"/>
  <c r="F78" i="10"/>
  <c r="F68" i="10"/>
  <c r="F57" i="10"/>
  <c r="F18" i="10"/>
  <c r="F9" i="10"/>
  <c r="G132" i="10"/>
  <c r="G60" i="10"/>
  <c r="G126" i="10"/>
  <c r="G104" i="10"/>
  <c r="G129" i="10"/>
  <c r="G66" i="10"/>
  <c r="G76" i="10"/>
  <c r="F126" i="10"/>
  <c r="F116" i="10"/>
  <c r="F105" i="10"/>
  <c r="G106" i="10"/>
  <c r="F109" i="10"/>
  <c r="G110" i="10"/>
  <c r="G88" i="10"/>
  <c r="G50" i="10"/>
  <c r="F53" i="10"/>
  <c r="F125" i="10"/>
  <c r="G36" i="10"/>
  <c r="F110" i="10"/>
  <c r="F100" i="10"/>
  <c r="F89" i="10"/>
  <c r="F50" i="10"/>
  <c r="F40" i="10"/>
  <c r="F29" i="10"/>
  <c r="F22" i="10"/>
  <c r="F12" i="10"/>
  <c r="F2" i="10"/>
  <c r="G92" i="10"/>
  <c r="G98" i="10"/>
  <c r="G108" i="10"/>
  <c r="G38" i="10"/>
  <c r="G16" i="10"/>
  <c r="G125" i="10"/>
  <c r="G123" i="10"/>
  <c r="F128" i="10"/>
  <c r="G127" i="10"/>
  <c r="G120" i="10"/>
  <c r="G82" i="10"/>
  <c r="F85" i="10"/>
  <c r="G64" i="10"/>
  <c r="F108" i="10"/>
  <c r="G124" i="10"/>
  <c r="F120" i="10"/>
  <c r="F32" i="10"/>
  <c r="F88" i="10"/>
  <c r="F90" i="10"/>
  <c r="F20" i="10"/>
  <c r="G84" i="10"/>
  <c r="F64" i="10"/>
  <c r="G22" i="10"/>
  <c r="F132" i="10"/>
  <c r="F121" i="10"/>
  <c r="F82" i="10"/>
  <c r="F72" i="10"/>
  <c r="F61" i="10"/>
  <c r="F54" i="10"/>
  <c r="F44" i="10"/>
  <c r="F33" i="10"/>
  <c r="F117" i="10"/>
  <c r="G130" i="10"/>
  <c r="F69" i="10"/>
  <c r="G70" i="10"/>
  <c r="G48" i="10"/>
  <c r="F34" i="10"/>
  <c r="F24" i="10"/>
  <c r="F38" i="10"/>
  <c r="F28" i="10"/>
  <c r="F17" i="10"/>
  <c r="G114" i="10"/>
  <c r="F42" i="10"/>
  <c r="G86" i="10"/>
  <c r="F97" i="10"/>
  <c r="G119" i="10"/>
  <c r="F102" i="10"/>
  <c r="G96" i="10"/>
  <c r="G9" i="10"/>
  <c r="F10" i="10"/>
  <c r="F124" i="10"/>
  <c r="G54" i="10"/>
  <c r="G32" i="10"/>
  <c r="G12" i="10"/>
  <c r="F114" i="10"/>
  <c r="F104" i="10"/>
  <c r="F93" i="10"/>
  <c r="F86" i="10"/>
  <c r="F76" i="10"/>
  <c r="F65" i="10"/>
  <c r="F26" i="10"/>
  <c r="F16" i="10"/>
  <c r="G121" i="10"/>
  <c r="G102" i="10"/>
  <c r="G80" i="10"/>
  <c r="F66" i="10"/>
  <c r="F56" i="10"/>
  <c r="F70" i="10"/>
  <c r="F60" i="10"/>
  <c r="F49" i="10"/>
  <c r="G131" i="10"/>
  <c r="F74" i="10"/>
  <c r="G5" i="10"/>
  <c r="F37" i="10"/>
</calcChain>
</file>

<file path=xl/sharedStrings.xml><?xml version="1.0" encoding="utf-8"?>
<sst xmlns="http://schemas.openxmlformats.org/spreadsheetml/2006/main" count="6591" uniqueCount="157">
  <si>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</si>
  <si>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</si>
  <si>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</si>
  <si>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</si>
  <si>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</si>
  <si>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</si>
  <si>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</si>
  <si>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</si>
  <si>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</si>
  <si>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</si>
  <si>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</si>
  <si>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</si>
  <si>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</si>
  <si>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</si>
  <si>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</si>
  <si>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</si>
  <si>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</si>
  <si>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</si>
  <si>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</si>
  <si>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</si>
  <si>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</si>
  <si>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</si>
  <si>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</si>
  <si>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</si>
  <si>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</si>
  <si>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</si>
  <si>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</si>
  <si>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</si>
  <si>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</si>
  <si>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</si>
  <si>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</si>
  <si>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</si>
  <si>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</si>
  <si>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</si>
  <si>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</si>
  <si>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</si>
  <si>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</si>
  <si>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</si>
  <si>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</si>
  <si>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</si>
  <si>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</si>
  <si>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</si>
  <si>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</si>
  <si>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</si>
  <si>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</si>
  <si>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</si>
  <si>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</si>
  <si>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</si>
  <si>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</si>
  <si>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</si>
  <si>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</si>
  <si>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</si>
  <si>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</si>
  <si>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</si>
  <si>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</si>
  <si>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</si>
  <si>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</si>
  <si>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</si>
  <si>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</si>
  <si>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</si>
  <si>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</si>
  <si>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</si>
  <si>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</si>
  <si>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</si>
  <si>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</si>
  <si>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</si>
  <si>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</si>
  <si>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</si>
  <si>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</si>
  <si>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</si>
  <si>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</si>
  <si>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</si>
  <si>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</si>
  <si>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</si>
  <si>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2023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</si>
  <si>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</si>
  <si>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</si>
  <si>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</si>
  <si>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</si>
  <si>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</si>
  <si>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</si>
  <si>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</si>
  <si>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</si>
  <si>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</si>
  <si>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</si>
  <si>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</si>
  <si>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</si>
  <si>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</si>
  <si>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</si>
  <si>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</si>
  <si>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</si>
  <si>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April of 2023</t>
  </si>
  <si>
    <t>U.S. Pair Volume, Data through April of 2023</t>
  </si>
  <si>
    <t>U.S. Distress Sale Pairs Percentage,Data through April of 2023</t>
  </si>
  <si>
    <t>U.S. Composite NonDistress Index - Equal Weighted,</t>
  </si>
  <si>
    <t>U.S. Investment Grade NonDistress Index- Equal Weighted,</t>
  </si>
  <si>
    <t>Period - Equal Weighted</t>
  </si>
  <si>
    <t>U.S. Composite - Equal Weighted</t>
  </si>
  <si>
    <t>EW M/M</t>
  </si>
  <si>
    <t>EW Q/Q</t>
  </si>
  <si>
    <t>EW Y/Y</t>
  </si>
  <si>
    <t>Period - Value Weighted</t>
  </si>
  <si>
    <t>VW M/M</t>
  </si>
  <si>
    <t>VW Q/Q</t>
  </si>
  <si>
    <t>VW Y/Y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</si>
  <si>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</si>
  <si>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</si>
  <si>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</si>
  <si>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</si>
  <si>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</si>
  <si>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</si>
  <si>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</si>
  <si>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</si>
  <si>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</si>
  <si>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</si>
  <si>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</si>
  <si>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</si>
  <si>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</si>
  <si>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</si>
  <si>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</si>
  <si>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</si>
  <si>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</si>
  <si>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</si>
  <si>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</si>
  <si>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</si>
  <si>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</si>
  <si>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</si>
  <si>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</si>
  <si>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</si>
  <si>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</si>
  <si>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</si>
  <si>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</si>
  <si>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</si>
  <si>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</si>
  <si>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</si>
  <si>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</si>
  <si>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</si>
  <si>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</si>
  <si>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</si>
  <si>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</si>
  <si>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</si>
  <si>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</si>
  <si>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</si>
  <si>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</si>
  <si>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</si>
  <si>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</si>
  <si>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</si>
  <si>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</si>
  <si>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</si>
  <si>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</si>
  <si>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</si>
  <si>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</si>
  <si>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</si>
  <si>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</si>
  <si>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</si>
  <si>
    <t>U.S. Primary Property Type Quarterly Indices - EW YoY,</t>
  </si>
  <si>
    <t>U.S. Primary Property Type  Quarterly Indices - VW YoY,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</si>
</sst>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164" fontId="5" fillId="6" borderId="0" xfId="4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0" fontId="1" fillId="6" borderId="0" xfId="0" applyFont="1" applyFill="1" applyAlignment="1">
      <alignment horizontal="center"/>
    </xf>
    <xf numFmtId="164" fontId="7" fillId="6" borderId="0" xfId="4" applyNumberFormat="1" applyFont="1" applyFill="1" applyBorder="1" applyAlignment="1">
      <alignment horizontal="center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5" fontId="7" fillId="6" borderId="0" xfId="5" applyNumberFormat="1" applyFont="1" applyFill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5" fillId="7" borderId="0" xfId="5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0" fillId="7" borderId="0" xfId="0" applyFill="1"/>
    <xf numFmtId="167" fontId="7" fillId="7" borderId="0" xfId="2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6" fillId="7" borderId="0" xfId="0" applyFont="1" applyFill="1"/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A8E38C07-5EE5-4BA9-B56C-B734195E5332}"/>
    <cellStyle name="40% - Accent5" xfId="3" builtinId="47"/>
    <cellStyle name="Comma" xfId="1" builtinId="3"/>
    <cellStyle name="Comma 2" xfId="4" xr:uid="{8F7ACBEC-2F3C-405B-8D8C-4ADE6B5C9CF7}"/>
    <cellStyle name="Normal" xfId="0" builtinId="0"/>
    <cellStyle name="Normal 10" xfId="7" xr:uid="{DBEE1927-4050-45C1-9769-CEED8EBD9A45}"/>
    <cellStyle name="Normal 15" xfId="6" xr:uid="{7C1E7977-B7CA-4F1C-8D6C-3F1BB4B14199}"/>
    <cellStyle name="Normal 16" xfId="5" xr:uid="{D3FA953C-89F1-4F4B-B01A-8C0B79616491}"/>
    <cellStyle name="Percent" xfId="2" builtinId="5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VW'!$Q$6:$Q$333</c:f>
              <c:numCache>
                <c:formatCode>[$-409]mmm\-yy;@</c:formatCode>
                <c:ptCount val="32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</c:numCache>
            </c:numRef>
          </c:xVal>
          <c:yVal>
            <c:numRef>
              <c:f>'U.S. EW &amp; VW'!$R$6:$R$333</c:f>
              <c:numCache>
                <c:formatCode>0</c:formatCode>
                <c:ptCount val="328"/>
                <c:pt idx="0">
                  <c:v>66.095067464081396</c:v>
                </c:pt>
                <c:pt idx="1">
                  <c:v>65.153407297319006</c:v>
                </c:pt>
                <c:pt idx="2">
                  <c:v>64.601449222413507</c:v>
                </c:pt>
                <c:pt idx="3">
                  <c:v>64.374649487743298</c:v>
                </c:pt>
                <c:pt idx="4">
                  <c:v>63.864245018442801</c:v>
                </c:pt>
                <c:pt idx="5">
                  <c:v>64.165358718807397</c:v>
                </c:pt>
                <c:pt idx="6">
                  <c:v>64.636627472187399</c:v>
                </c:pt>
                <c:pt idx="7">
                  <c:v>65.016001492443195</c:v>
                </c:pt>
                <c:pt idx="8">
                  <c:v>64.934414292947906</c:v>
                </c:pt>
                <c:pt idx="9">
                  <c:v>64.545567468197206</c:v>
                </c:pt>
                <c:pt idx="10">
                  <c:v>65.402091071790807</c:v>
                </c:pt>
                <c:pt idx="11">
                  <c:v>67.307043649430796</c:v>
                </c:pt>
                <c:pt idx="12">
                  <c:v>69.654020919478199</c:v>
                </c:pt>
                <c:pt idx="13">
                  <c:v>70.913696760946905</c:v>
                </c:pt>
                <c:pt idx="14">
                  <c:v>70.9837119016874</c:v>
                </c:pt>
                <c:pt idx="15">
                  <c:v>70.756972655679306</c:v>
                </c:pt>
                <c:pt idx="16">
                  <c:v>71.202536654890693</c:v>
                </c:pt>
                <c:pt idx="17">
                  <c:v>71.970182863256099</c:v>
                </c:pt>
                <c:pt idx="18">
                  <c:v>73.093550706761206</c:v>
                </c:pt>
                <c:pt idx="19">
                  <c:v>73.398723351861406</c:v>
                </c:pt>
                <c:pt idx="20">
                  <c:v>74.910037181916906</c:v>
                </c:pt>
                <c:pt idx="21">
                  <c:v>75.757157162445793</c:v>
                </c:pt>
                <c:pt idx="22">
                  <c:v>78.600246676621893</c:v>
                </c:pt>
                <c:pt idx="23">
                  <c:v>80.316008841239494</c:v>
                </c:pt>
                <c:pt idx="24">
                  <c:v>83.615326270419899</c:v>
                </c:pt>
                <c:pt idx="25">
                  <c:v>83.025179820826907</c:v>
                </c:pt>
                <c:pt idx="26">
                  <c:v>82.045037221812507</c:v>
                </c:pt>
                <c:pt idx="27">
                  <c:v>80.482759686828203</c:v>
                </c:pt>
                <c:pt idx="28">
                  <c:v>81.623155573614994</c:v>
                </c:pt>
                <c:pt idx="29">
                  <c:v>83.625301269646599</c:v>
                </c:pt>
                <c:pt idx="30">
                  <c:v>84.336722876816495</c:v>
                </c:pt>
                <c:pt idx="31">
                  <c:v>85.209472298984394</c:v>
                </c:pt>
                <c:pt idx="32">
                  <c:v>85.654467117684703</c:v>
                </c:pt>
                <c:pt idx="33">
                  <c:v>86.885644194138607</c:v>
                </c:pt>
                <c:pt idx="34">
                  <c:v>87.210681331257106</c:v>
                </c:pt>
                <c:pt idx="35">
                  <c:v>87.131316457599496</c:v>
                </c:pt>
                <c:pt idx="36">
                  <c:v>86.968820539532004</c:v>
                </c:pt>
                <c:pt idx="37">
                  <c:v>85.847549321147099</c:v>
                </c:pt>
                <c:pt idx="38">
                  <c:v>84.518954121312206</c:v>
                </c:pt>
                <c:pt idx="39">
                  <c:v>83.408171624333406</c:v>
                </c:pt>
                <c:pt idx="40">
                  <c:v>83.352500792052695</c:v>
                </c:pt>
                <c:pt idx="41">
                  <c:v>84.499006304954094</c:v>
                </c:pt>
                <c:pt idx="42">
                  <c:v>85.945235558496904</c:v>
                </c:pt>
                <c:pt idx="43">
                  <c:v>88.365371263730495</c:v>
                </c:pt>
                <c:pt idx="44">
                  <c:v>90.054905022383494</c:v>
                </c:pt>
                <c:pt idx="45">
                  <c:v>91.400032707036402</c:v>
                </c:pt>
                <c:pt idx="46">
                  <c:v>91.351461871188903</c:v>
                </c:pt>
                <c:pt idx="47">
                  <c:v>91.128001555622504</c:v>
                </c:pt>
                <c:pt idx="48">
                  <c:v>91.363125681998397</c:v>
                </c:pt>
                <c:pt idx="49">
                  <c:v>89.691704645880705</c:v>
                </c:pt>
                <c:pt idx="50">
                  <c:v>88.479969087837802</c:v>
                </c:pt>
                <c:pt idx="51">
                  <c:v>87.408018281801006</c:v>
                </c:pt>
                <c:pt idx="52">
                  <c:v>90.067670538276005</c:v>
                </c:pt>
                <c:pt idx="53">
                  <c:v>93.057927243969402</c:v>
                </c:pt>
                <c:pt idx="54">
                  <c:v>95.393639299391197</c:v>
                </c:pt>
                <c:pt idx="55">
                  <c:v>96.532860327183101</c:v>
                </c:pt>
                <c:pt idx="56">
                  <c:v>97.665205787222803</c:v>
                </c:pt>
                <c:pt idx="57">
                  <c:v>98.924671246066794</c:v>
                </c:pt>
                <c:pt idx="58">
                  <c:v>99.710358976810795</c:v>
                </c:pt>
                <c:pt idx="59">
                  <c:v>100</c:v>
                </c:pt>
                <c:pt idx="60">
                  <c:v>100.223069190792</c:v>
                </c:pt>
                <c:pt idx="61">
                  <c:v>100.186092111826</c:v>
                </c:pt>
                <c:pt idx="62">
                  <c:v>100.00034980089499</c:v>
                </c:pt>
                <c:pt idx="63">
                  <c:v>99.630347183624707</c:v>
                </c:pt>
                <c:pt idx="64">
                  <c:v>99.840963192740801</c:v>
                </c:pt>
                <c:pt idx="65">
                  <c:v>100.26888099705801</c:v>
                </c:pt>
                <c:pt idx="66">
                  <c:v>101.13199993894</c:v>
                </c:pt>
                <c:pt idx="67">
                  <c:v>101.076308077327</c:v>
                </c:pt>
                <c:pt idx="68">
                  <c:v>100.91656781209799</c:v>
                </c:pt>
                <c:pt idx="69">
                  <c:v>99.529052021942803</c:v>
                </c:pt>
                <c:pt idx="70">
                  <c:v>98.617703582998999</c:v>
                </c:pt>
                <c:pt idx="71">
                  <c:v>97.7133219740779</c:v>
                </c:pt>
                <c:pt idx="72">
                  <c:v>98.741858810363595</c:v>
                </c:pt>
                <c:pt idx="73">
                  <c:v>100.106316709493</c:v>
                </c:pt>
                <c:pt idx="74">
                  <c:v>101.311979281134</c:v>
                </c:pt>
                <c:pt idx="75">
                  <c:v>101.449759378796</c:v>
                </c:pt>
                <c:pt idx="76">
                  <c:v>101.34278603144099</c:v>
                </c:pt>
                <c:pt idx="77">
                  <c:v>101.502373296074</c:v>
                </c:pt>
                <c:pt idx="78">
                  <c:v>101.544726218195</c:v>
                </c:pt>
                <c:pt idx="79">
                  <c:v>101.644965908652</c:v>
                </c:pt>
                <c:pt idx="80">
                  <c:v>101.775090337905</c:v>
                </c:pt>
                <c:pt idx="81">
                  <c:v>102.46637841853401</c:v>
                </c:pt>
                <c:pt idx="82">
                  <c:v>104.07775203591601</c:v>
                </c:pt>
                <c:pt idx="83">
                  <c:v>106.267895514423</c:v>
                </c:pt>
                <c:pt idx="84">
                  <c:v>108.669837259875</c:v>
                </c:pt>
                <c:pt idx="85">
                  <c:v>109.672599182509</c:v>
                </c:pt>
                <c:pt idx="86">
                  <c:v>109.823458069753</c:v>
                </c:pt>
                <c:pt idx="87">
                  <c:v>109.0317643022</c:v>
                </c:pt>
                <c:pt idx="88">
                  <c:v>109.489897367336</c:v>
                </c:pt>
                <c:pt idx="89">
                  <c:v>109.83952057481299</c:v>
                </c:pt>
                <c:pt idx="90">
                  <c:v>110.411288106822</c:v>
                </c:pt>
                <c:pt idx="91">
                  <c:v>108.879959691021</c:v>
                </c:pt>
                <c:pt idx="92">
                  <c:v>107.705964249334</c:v>
                </c:pt>
                <c:pt idx="93">
                  <c:v>107.193451305165</c:v>
                </c:pt>
                <c:pt idx="94">
                  <c:v>107.8682953738</c:v>
                </c:pt>
                <c:pt idx="95">
                  <c:v>109.215382956836</c:v>
                </c:pt>
                <c:pt idx="96">
                  <c:v>109.964118653168</c:v>
                </c:pt>
                <c:pt idx="97">
                  <c:v>112.80307487173999</c:v>
                </c:pt>
                <c:pt idx="98">
                  <c:v>114.37622808454201</c:v>
                </c:pt>
                <c:pt idx="99">
                  <c:v>116.743472085185</c:v>
                </c:pt>
                <c:pt idx="100">
                  <c:v>117.40131564741</c:v>
                </c:pt>
                <c:pt idx="101">
                  <c:v>119.94039736400499</c:v>
                </c:pt>
                <c:pt idx="102">
                  <c:v>122.6764693316</c:v>
                </c:pt>
                <c:pt idx="103">
                  <c:v>125.526098293297</c:v>
                </c:pt>
                <c:pt idx="104">
                  <c:v>127.420891854489</c:v>
                </c:pt>
                <c:pt idx="105">
                  <c:v>128.318915675081</c:v>
                </c:pt>
                <c:pt idx="106">
                  <c:v>127.92752632158999</c:v>
                </c:pt>
                <c:pt idx="107">
                  <c:v>127.281575034811</c:v>
                </c:pt>
                <c:pt idx="108">
                  <c:v>127.176231628984</c:v>
                </c:pt>
                <c:pt idx="109">
                  <c:v>129.96863310155501</c:v>
                </c:pt>
                <c:pt idx="110">
                  <c:v>132.37160692216699</c:v>
                </c:pt>
                <c:pt idx="111">
                  <c:v>134.25333113496899</c:v>
                </c:pt>
                <c:pt idx="112">
                  <c:v>134.235114737017</c:v>
                </c:pt>
                <c:pt idx="113">
                  <c:v>135.34586150495201</c:v>
                </c:pt>
                <c:pt idx="114">
                  <c:v>137.33107322089501</c:v>
                </c:pt>
                <c:pt idx="115">
                  <c:v>139.792786338094</c:v>
                </c:pt>
                <c:pt idx="116">
                  <c:v>142.47340445482899</c:v>
                </c:pt>
                <c:pt idx="117">
                  <c:v>145.31398648848099</c:v>
                </c:pt>
                <c:pt idx="118">
                  <c:v>147.419947440735</c:v>
                </c:pt>
                <c:pt idx="119">
                  <c:v>148.03498764949799</c:v>
                </c:pt>
                <c:pt idx="120">
                  <c:v>147.92163397999599</c:v>
                </c:pt>
                <c:pt idx="121">
                  <c:v>148.74112613810701</c:v>
                </c:pt>
                <c:pt idx="122">
                  <c:v>150.602960886479</c:v>
                </c:pt>
                <c:pt idx="123">
                  <c:v>152.343766717118</c:v>
                </c:pt>
                <c:pt idx="124">
                  <c:v>153.27749121706299</c:v>
                </c:pt>
                <c:pt idx="125">
                  <c:v>154.075194053047</c:v>
                </c:pt>
                <c:pt idx="126">
                  <c:v>155.449024925835</c:v>
                </c:pt>
                <c:pt idx="127">
                  <c:v>156.56822455909401</c:v>
                </c:pt>
                <c:pt idx="128">
                  <c:v>156.621818054958</c:v>
                </c:pt>
                <c:pt idx="129">
                  <c:v>158.08971328922999</c:v>
                </c:pt>
                <c:pt idx="130">
                  <c:v>159.981064756667</c:v>
                </c:pt>
                <c:pt idx="131">
                  <c:v>163.45968042751699</c:v>
                </c:pt>
                <c:pt idx="132">
                  <c:v>163.75404553619001</c:v>
                </c:pt>
                <c:pt idx="133">
                  <c:v>164.702001523353</c:v>
                </c:pt>
                <c:pt idx="134">
                  <c:v>164.433516521884</c:v>
                </c:pt>
                <c:pt idx="135">
                  <c:v>166.35693901467499</c:v>
                </c:pt>
                <c:pt idx="136">
                  <c:v>167.907198922036</c:v>
                </c:pt>
                <c:pt idx="137">
                  <c:v>169.92757694591401</c:v>
                </c:pt>
                <c:pt idx="138">
                  <c:v>171.23520241577799</c:v>
                </c:pt>
                <c:pt idx="139">
                  <c:v>171.38019444521601</c:v>
                </c:pt>
                <c:pt idx="140">
                  <c:v>171.424157532734</c:v>
                </c:pt>
                <c:pt idx="141">
                  <c:v>170.494935010652</c:v>
                </c:pt>
                <c:pt idx="142">
                  <c:v>170.67283812014</c:v>
                </c:pt>
                <c:pt idx="143">
                  <c:v>169.49374747714</c:v>
                </c:pt>
                <c:pt idx="144">
                  <c:v>168.36410118481899</c:v>
                </c:pt>
                <c:pt idx="145">
                  <c:v>163.39717534514699</c:v>
                </c:pt>
                <c:pt idx="146">
                  <c:v>159.40044964890899</c:v>
                </c:pt>
                <c:pt idx="147">
                  <c:v>155.16498290927899</c:v>
                </c:pt>
                <c:pt idx="148">
                  <c:v>157.05461334572001</c:v>
                </c:pt>
                <c:pt idx="149">
                  <c:v>159.40373728680299</c:v>
                </c:pt>
                <c:pt idx="150">
                  <c:v>162.26840459400299</c:v>
                </c:pt>
                <c:pt idx="151">
                  <c:v>159.692943222363</c:v>
                </c:pt>
                <c:pt idx="152">
                  <c:v>157.34600282666099</c:v>
                </c:pt>
                <c:pt idx="153">
                  <c:v>154.68157816014801</c:v>
                </c:pt>
                <c:pt idx="154">
                  <c:v>152.11314849582999</c:v>
                </c:pt>
                <c:pt idx="155">
                  <c:v>148.009046186739</c:v>
                </c:pt>
                <c:pt idx="156">
                  <c:v>144.98774135320301</c:v>
                </c:pt>
                <c:pt idx="157">
                  <c:v>143.81248836981101</c:v>
                </c:pt>
                <c:pt idx="158">
                  <c:v>140.78363460396201</c:v>
                </c:pt>
                <c:pt idx="159">
                  <c:v>135.51133308653101</c:v>
                </c:pt>
                <c:pt idx="160">
                  <c:v>126.18606722690799</c:v>
                </c:pt>
                <c:pt idx="161">
                  <c:v>119.569067769188</c:v>
                </c:pt>
                <c:pt idx="162">
                  <c:v>114.273355211943</c:v>
                </c:pt>
                <c:pt idx="163">
                  <c:v>114.726290501786</c:v>
                </c:pt>
                <c:pt idx="164">
                  <c:v>114.857893779161</c:v>
                </c:pt>
                <c:pt idx="165">
                  <c:v>114.56126660608599</c:v>
                </c:pt>
                <c:pt idx="166">
                  <c:v>111.53686033279</c:v>
                </c:pt>
                <c:pt idx="167">
                  <c:v>109.010207168604</c:v>
                </c:pt>
                <c:pt idx="168">
                  <c:v>108.071832648003</c:v>
                </c:pt>
                <c:pt idx="169">
                  <c:v>109.189398598157</c:v>
                </c:pt>
                <c:pt idx="170">
                  <c:v>111.49378880693099</c:v>
                </c:pt>
                <c:pt idx="171">
                  <c:v>114.680671384882</c:v>
                </c:pt>
                <c:pt idx="172">
                  <c:v>117.079123266572</c:v>
                </c:pt>
                <c:pt idx="173">
                  <c:v>118.323807400988</c:v>
                </c:pt>
                <c:pt idx="174">
                  <c:v>118.287465092144</c:v>
                </c:pt>
                <c:pt idx="175">
                  <c:v>119.62772365442</c:v>
                </c:pt>
                <c:pt idx="176">
                  <c:v>121.744101156941</c:v>
                </c:pt>
                <c:pt idx="177">
                  <c:v>123.985920635263</c:v>
                </c:pt>
                <c:pt idx="178">
                  <c:v>123.975672114128</c:v>
                </c:pt>
                <c:pt idx="179">
                  <c:v>124.460949500898</c:v>
                </c:pt>
                <c:pt idx="180">
                  <c:v>125.68849691625699</c:v>
                </c:pt>
                <c:pt idx="181">
                  <c:v>127.1881590168</c:v>
                </c:pt>
                <c:pt idx="182">
                  <c:v>126.804159535195</c:v>
                </c:pt>
                <c:pt idx="183">
                  <c:v>125.436781611193</c:v>
                </c:pt>
                <c:pt idx="184">
                  <c:v>124.946528529929</c:v>
                </c:pt>
                <c:pt idx="185">
                  <c:v>125.27895401436299</c:v>
                </c:pt>
                <c:pt idx="186">
                  <c:v>125.249667234827</c:v>
                </c:pt>
                <c:pt idx="187">
                  <c:v>125.774538160909</c:v>
                </c:pt>
                <c:pt idx="188">
                  <c:v>127.66379521796</c:v>
                </c:pt>
                <c:pt idx="189">
                  <c:v>130.351721843842</c:v>
                </c:pt>
                <c:pt idx="190">
                  <c:v>132.60338654986501</c:v>
                </c:pt>
                <c:pt idx="191">
                  <c:v>133.52260860233801</c:v>
                </c:pt>
                <c:pt idx="192">
                  <c:v>133.78178282717599</c:v>
                </c:pt>
                <c:pt idx="193">
                  <c:v>132.95019364977199</c:v>
                </c:pt>
                <c:pt idx="194">
                  <c:v>131.45942690901001</c:v>
                </c:pt>
                <c:pt idx="195">
                  <c:v>130.86404296048599</c:v>
                </c:pt>
                <c:pt idx="196">
                  <c:v>130.74717480402199</c:v>
                </c:pt>
                <c:pt idx="197">
                  <c:v>131.79278092650199</c:v>
                </c:pt>
                <c:pt idx="198">
                  <c:v>133.261206925219</c:v>
                </c:pt>
                <c:pt idx="199">
                  <c:v>135.301298289247</c:v>
                </c:pt>
                <c:pt idx="200">
                  <c:v>137.00455609374501</c:v>
                </c:pt>
                <c:pt idx="201">
                  <c:v>138.03567326007001</c:v>
                </c:pt>
                <c:pt idx="202">
                  <c:v>138.474499006023</c:v>
                </c:pt>
                <c:pt idx="203">
                  <c:v>139.106112987091</c:v>
                </c:pt>
                <c:pt idx="204">
                  <c:v>138.92655004595301</c:v>
                </c:pt>
                <c:pt idx="205">
                  <c:v>139.574424901947</c:v>
                </c:pt>
                <c:pt idx="206">
                  <c:v>140.54259098303001</c:v>
                </c:pt>
                <c:pt idx="207">
                  <c:v>142.37810378484099</c:v>
                </c:pt>
                <c:pt idx="208">
                  <c:v>144.82648541919801</c:v>
                </c:pt>
                <c:pt idx="209">
                  <c:v>147.09307864346999</c:v>
                </c:pt>
                <c:pt idx="210">
                  <c:v>149.96166004722301</c:v>
                </c:pt>
                <c:pt idx="211">
                  <c:v>151.097506878156</c:v>
                </c:pt>
                <c:pt idx="212">
                  <c:v>153.25940755803899</c:v>
                </c:pt>
                <c:pt idx="213">
                  <c:v>154.05685647189199</c:v>
                </c:pt>
                <c:pt idx="214">
                  <c:v>155.266655651809</c:v>
                </c:pt>
                <c:pt idx="215">
                  <c:v>154.35222736069801</c:v>
                </c:pt>
                <c:pt idx="216">
                  <c:v>154.66884247956</c:v>
                </c:pt>
                <c:pt idx="217">
                  <c:v>154.503540595727</c:v>
                </c:pt>
                <c:pt idx="218">
                  <c:v>155.48648726478001</c:v>
                </c:pt>
                <c:pt idx="219">
                  <c:v>155.98267019934801</c:v>
                </c:pt>
                <c:pt idx="220">
                  <c:v>156.035082925007</c:v>
                </c:pt>
                <c:pt idx="221">
                  <c:v>156.21708451474601</c:v>
                </c:pt>
                <c:pt idx="222">
                  <c:v>156.42450092586799</c:v>
                </c:pt>
                <c:pt idx="223">
                  <c:v>159.747454017119</c:v>
                </c:pt>
                <c:pt idx="224">
                  <c:v>162.63469304684901</c:v>
                </c:pt>
                <c:pt idx="225">
                  <c:v>165.80716973022601</c:v>
                </c:pt>
                <c:pt idx="226">
                  <c:v>167.019983624856</c:v>
                </c:pt>
                <c:pt idx="227">
                  <c:v>169.79977665890999</c:v>
                </c:pt>
                <c:pt idx="228">
                  <c:v>172.365089253413</c:v>
                </c:pt>
                <c:pt idx="229">
                  <c:v>174.96016517512399</c:v>
                </c:pt>
                <c:pt idx="230">
                  <c:v>174.651135816861</c:v>
                </c:pt>
                <c:pt idx="231">
                  <c:v>175.858787222274</c:v>
                </c:pt>
                <c:pt idx="232">
                  <c:v>176.99573238329501</c:v>
                </c:pt>
                <c:pt idx="233">
                  <c:v>179.283453412238</c:v>
                </c:pt>
                <c:pt idx="234">
                  <c:v>179.31323495544501</c:v>
                </c:pt>
                <c:pt idx="235">
                  <c:v>179.180681815501</c:v>
                </c:pt>
                <c:pt idx="236">
                  <c:v>179.71950859381801</c:v>
                </c:pt>
                <c:pt idx="237">
                  <c:v>179.39266840636799</c:v>
                </c:pt>
                <c:pt idx="238">
                  <c:v>180.07653653851301</c:v>
                </c:pt>
                <c:pt idx="239">
                  <c:v>180.22406442752401</c:v>
                </c:pt>
                <c:pt idx="240">
                  <c:v>182.279848802148</c:v>
                </c:pt>
                <c:pt idx="241">
                  <c:v>182.134989782117</c:v>
                </c:pt>
                <c:pt idx="242">
                  <c:v>182.368031414623</c:v>
                </c:pt>
                <c:pt idx="243">
                  <c:v>181.88188101665</c:v>
                </c:pt>
                <c:pt idx="244">
                  <c:v>183.644118652993</c:v>
                </c:pt>
                <c:pt idx="245">
                  <c:v>185.45692096317401</c:v>
                </c:pt>
                <c:pt idx="246">
                  <c:v>188.15803838861899</c:v>
                </c:pt>
                <c:pt idx="247">
                  <c:v>189.98385755322499</c:v>
                </c:pt>
                <c:pt idx="248">
                  <c:v>191.03861887887999</c:v>
                </c:pt>
                <c:pt idx="249">
                  <c:v>191.896045348576</c:v>
                </c:pt>
                <c:pt idx="250">
                  <c:v>191.81733718132401</c:v>
                </c:pt>
                <c:pt idx="251">
                  <c:v>191.33352498406899</c:v>
                </c:pt>
                <c:pt idx="252">
                  <c:v>189.19648504823701</c:v>
                </c:pt>
                <c:pt idx="253">
                  <c:v>187.70081105610399</c:v>
                </c:pt>
                <c:pt idx="254">
                  <c:v>188.508245983911</c:v>
                </c:pt>
                <c:pt idx="255">
                  <c:v>192.29350285787299</c:v>
                </c:pt>
                <c:pt idx="256">
                  <c:v>196.725709263612</c:v>
                </c:pt>
                <c:pt idx="257">
                  <c:v>199.61159684546499</c:v>
                </c:pt>
                <c:pt idx="258">
                  <c:v>199.37670744386199</c:v>
                </c:pt>
                <c:pt idx="259">
                  <c:v>199.46842380874199</c:v>
                </c:pt>
                <c:pt idx="260">
                  <c:v>200.302650586407</c:v>
                </c:pt>
                <c:pt idx="261">
                  <c:v>203.111530087994</c:v>
                </c:pt>
                <c:pt idx="262">
                  <c:v>204.170395592701</c:v>
                </c:pt>
                <c:pt idx="263">
                  <c:v>203.491243769281</c:v>
                </c:pt>
                <c:pt idx="264">
                  <c:v>201.65833478540799</c:v>
                </c:pt>
                <c:pt idx="265">
                  <c:v>203.04983694103001</c:v>
                </c:pt>
                <c:pt idx="266">
                  <c:v>206.72080372693799</c:v>
                </c:pt>
                <c:pt idx="267">
                  <c:v>210.75693375437899</c:v>
                </c:pt>
                <c:pt idx="268">
                  <c:v>210.025604847724</c:v>
                </c:pt>
                <c:pt idx="269">
                  <c:v>207.733545829718</c:v>
                </c:pt>
                <c:pt idx="270">
                  <c:v>206.970222424231</c:v>
                </c:pt>
                <c:pt idx="271">
                  <c:v>209.38423317871801</c:v>
                </c:pt>
                <c:pt idx="272">
                  <c:v>211.54863717834201</c:v>
                </c:pt>
                <c:pt idx="273">
                  <c:v>211.263925819588</c:v>
                </c:pt>
                <c:pt idx="274">
                  <c:v>209.99449878247799</c:v>
                </c:pt>
                <c:pt idx="275">
                  <c:v>209.83185747688299</c:v>
                </c:pt>
                <c:pt idx="276">
                  <c:v>211.37524640772801</c:v>
                </c:pt>
                <c:pt idx="277">
                  <c:v>214.073971914281</c:v>
                </c:pt>
                <c:pt idx="278">
                  <c:v>215.84726716443899</c:v>
                </c:pt>
                <c:pt idx="279">
                  <c:v>218.768851041863</c:v>
                </c:pt>
                <c:pt idx="280">
                  <c:v>221.222157631995</c:v>
                </c:pt>
                <c:pt idx="281">
                  <c:v>224.81191936331001</c:v>
                </c:pt>
                <c:pt idx="282">
                  <c:v>226.11675161729201</c:v>
                </c:pt>
                <c:pt idx="283">
                  <c:v>226.374922084085</c:v>
                </c:pt>
                <c:pt idx="284">
                  <c:v>225.377280059203</c:v>
                </c:pt>
                <c:pt idx="285">
                  <c:v>224.43685795980701</c:v>
                </c:pt>
                <c:pt idx="286">
                  <c:v>224.411197473458</c:v>
                </c:pt>
                <c:pt idx="287">
                  <c:v>225.41422547575701</c:v>
                </c:pt>
                <c:pt idx="288">
                  <c:v>226.51687086147999</c:v>
                </c:pt>
                <c:pt idx="289">
                  <c:v>227.83289343792501</c:v>
                </c:pt>
                <c:pt idx="290">
                  <c:v>228.83714042887601</c:v>
                </c:pt>
                <c:pt idx="291">
                  <c:v>230.494418223493</c:v>
                </c:pt>
                <c:pt idx="292">
                  <c:v>229.848564357973</c:v>
                </c:pt>
                <c:pt idx="293">
                  <c:v>229.00695762895899</c:v>
                </c:pt>
                <c:pt idx="294">
                  <c:v>228.45603920708399</c:v>
                </c:pt>
                <c:pt idx="295">
                  <c:v>230.85149437702299</c:v>
                </c:pt>
                <c:pt idx="296">
                  <c:v>234.886456374505</c:v>
                </c:pt>
                <c:pt idx="297">
                  <c:v>239.899794897113</c:v>
                </c:pt>
                <c:pt idx="298">
                  <c:v>244.29861092197501</c:v>
                </c:pt>
                <c:pt idx="299">
                  <c:v>245.611618360151</c:v>
                </c:pt>
                <c:pt idx="300">
                  <c:v>245.11614323875</c:v>
                </c:pt>
                <c:pt idx="301">
                  <c:v>244.032039754945</c:v>
                </c:pt>
                <c:pt idx="302">
                  <c:v>246.87797897111599</c:v>
                </c:pt>
                <c:pt idx="303">
                  <c:v>249.61667693976901</c:v>
                </c:pt>
                <c:pt idx="304">
                  <c:v>253.34309131956999</c:v>
                </c:pt>
                <c:pt idx="305">
                  <c:v>256.93415212639002</c:v>
                </c:pt>
                <c:pt idx="306">
                  <c:v>264.01178881884698</c:v>
                </c:pt>
                <c:pt idx="307">
                  <c:v>271.72900902794203</c:v>
                </c:pt>
                <c:pt idx="308">
                  <c:v>278.17040047108998</c:v>
                </c:pt>
                <c:pt idx="309">
                  <c:v>282.715765257572</c:v>
                </c:pt>
                <c:pt idx="310">
                  <c:v>288.98189856320499</c:v>
                </c:pt>
                <c:pt idx="311">
                  <c:v>294.325364221207</c:v>
                </c:pt>
                <c:pt idx="312">
                  <c:v>297.70073523283003</c:v>
                </c:pt>
                <c:pt idx="313">
                  <c:v>294.02613898971799</c:v>
                </c:pt>
                <c:pt idx="314">
                  <c:v>291.690830704284</c:v>
                </c:pt>
                <c:pt idx="315">
                  <c:v>292.41012331944</c:v>
                </c:pt>
                <c:pt idx="316">
                  <c:v>298.19445133693603</c:v>
                </c:pt>
                <c:pt idx="317">
                  <c:v>302.80344437489799</c:v>
                </c:pt>
                <c:pt idx="318">
                  <c:v>305.86246076368298</c:v>
                </c:pt>
                <c:pt idx="319">
                  <c:v>305.06439813746999</c:v>
                </c:pt>
                <c:pt idx="320">
                  <c:v>301.86627596777703</c:v>
                </c:pt>
                <c:pt idx="321">
                  <c:v>293.81604878905301</c:v>
                </c:pt>
                <c:pt idx="322">
                  <c:v>287.55462452443697</c:v>
                </c:pt>
                <c:pt idx="323">
                  <c:v>283.21783881712599</c:v>
                </c:pt>
                <c:pt idx="324">
                  <c:v>281.39806348140002</c:v>
                </c:pt>
                <c:pt idx="325">
                  <c:v>279.12271432149299</c:v>
                </c:pt>
                <c:pt idx="326">
                  <c:v>274.10608588657698</c:v>
                </c:pt>
                <c:pt idx="327">
                  <c:v>270.18258592333001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B-40B4-9B35-C961EC2CC9F2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VW'!$L$30:$L$333</c:f>
              <c:numCache>
                <c:formatCode>[$-409]mmm\-yy;@</c:formatCode>
                <c:ptCount val="30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</c:numCache>
            </c:numRef>
          </c:xVal>
          <c:yVal>
            <c:numRef>
              <c:f>'U.S. EW &amp; VW'!$M$30:$M$333</c:f>
              <c:numCache>
                <c:formatCode>_(* #,##0_);_(* \(#,##0\);_(* "-"??_);_(@_)</c:formatCode>
                <c:ptCount val="304"/>
                <c:pt idx="0">
                  <c:v>78.363472086748899</c:v>
                </c:pt>
                <c:pt idx="1">
                  <c:v>77.969759369225898</c:v>
                </c:pt>
                <c:pt idx="2">
                  <c:v>77.723705176487499</c:v>
                </c:pt>
                <c:pt idx="3">
                  <c:v>78.520682821132894</c:v>
                </c:pt>
                <c:pt idx="4">
                  <c:v>79.615029601437101</c:v>
                </c:pt>
                <c:pt idx="5">
                  <c:v>80.8310236046254</c:v>
                </c:pt>
                <c:pt idx="6">
                  <c:v>80.676936377551002</c:v>
                </c:pt>
                <c:pt idx="7">
                  <c:v>79.9279747468686</c:v>
                </c:pt>
                <c:pt idx="8">
                  <c:v>79.535462561726206</c:v>
                </c:pt>
                <c:pt idx="9">
                  <c:v>80.466153449506606</c:v>
                </c:pt>
                <c:pt idx="10">
                  <c:v>82.347503349832706</c:v>
                </c:pt>
                <c:pt idx="11">
                  <c:v>83.776019611171805</c:v>
                </c:pt>
                <c:pt idx="12">
                  <c:v>84.162290678206404</c:v>
                </c:pt>
                <c:pt idx="13">
                  <c:v>83.739558815992893</c:v>
                </c:pt>
                <c:pt idx="14">
                  <c:v>83.889050267440396</c:v>
                </c:pt>
                <c:pt idx="15">
                  <c:v>84.9114710119661</c:v>
                </c:pt>
                <c:pt idx="16">
                  <c:v>86.471950041343604</c:v>
                </c:pt>
                <c:pt idx="17">
                  <c:v>87.755461733830501</c:v>
                </c:pt>
                <c:pt idx="18">
                  <c:v>88.443135630552504</c:v>
                </c:pt>
                <c:pt idx="19">
                  <c:v>88.575020287772304</c:v>
                </c:pt>
                <c:pt idx="20">
                  <c:v>88.927576551138102</c:v>
                </c:pt>
                <c:pt idx="21">
                  <c:v>89.430666127685399</c:v>
                </c:pt>
                <c:pt idx="22">
                  <c:v>90.5647196960809</c:v>
                </c:pt>
                <c:pt idx="23">
                  <c:v>91.194504430160407</c:v>
                </c:pt>
                <c:pt idx="24">
                  <c:v>92.285106007695802</c:v>
                </c:pt>
                <c:pt idx="25">
                  <c:v>92.581950071940895</c:v>
                </c:pt>
                <c:pt idx="26">
                  <c:v>93.170938392546603</c:v>
                </c:pt>
                <c:pt idx="27">
                  <c:v>93.804981188974494</c:v>
                </c:pt>
                <c:pt idx="28">
                  <c:v>95.578293140719197</c:v>
                </c:pt>
                <c:pt idx="29">
                  <c:v>97.579610719440396</c:v>
                </c:pt>
                <c:pt idx="30">
                  <c:v>98.007136666182106</c:v>
                </c:pt>
                <c:pt idx="31">
                  <c:v>97.613183261377401</c:v>
                </c:pt>
                <c:pt idx="32">
                  <c:v>97.068877722997698</c:v>
                </c:pt>
                <c:pt idx="33">
                  <c:v>98.196403852301501</c:v>
                </c:pt>
                <c:pt idx="34">
                  <c:v>99.2594072615192</c:v>
                </c:pt>
                <c:pt idx="35">
                  <c:v>100</c:v>
                </c:pt>
                <c:pt idx="36">
                  <c:v>100.11397375109399</c:v>
                </c:pt>
                <c:pt idx="37">
                  <c:v>100.237643291813</c:v>
                </c:pt>
                <c:pt idx="38">
                  <c:v>100.33038587088301</c:v>
                </c:pt>
                <c:pt idx="39">
                  <c:v>100.388188505055</c:v>
                </c:pt>
                <c:pt idx="40">
                  <c:v>100.75928052652399</c:v>
                </c:pt>
                <c:pt idx="41">
                  <c:v>102.085817984047</c:v>
                </c:pt>
                <c:pt idx="42">
                  <c:v>103.750197663123</c:v>
                </c:pt>
                <c:pt idx="43">
                  <c:v>105.669001389744</c:v>
                </c:pt>
                <c:pt idx="44">
                  <c:v>106.699765681004</c:v>
                </c:pt>
                <c:pt idx="45">
                  <c:v>106.340621538207</c:v>
                </c:pt>
                <c:pt idx="46">
                  <c:v>105.243681763273</c:v>
                </c:pt>
                <c:pt idx="47">
                  <c:v>103.98369594312599</c:v>
                </c:pt>
                <c:pt idx="48">
                  <c:v>104.38655579860399</c:v>
                </c:pt>
                <c:pt idx="49">
                  <c:v>105.704617068473</c:v>
                </c:pt>
                <c:pt idx="50">
                  <c:v>107.59528088491599</c:v>
                </c:pt>
                <c:pt idx="51">
                  <c:v>108.44818929882</c:v>
                </c:pt>
                <c:pt idx="52">
                  <c:v>109.023375476488</c:v>
                </c:pt>
                <c:pt idx="53">
                  <c:v>109.508070102754</c:v>
                </c:pt>
                <c:pt idx="54">
                  <c:v>110.54407435057099</c:v>
                </c:pt>
                <c:pt idx="55">
                  <c:v>111.76996274645801</c:v>
                </c:pt>
                <c:pt idx="56">
                  <c:v>113.249132380658</c:v>
                </c:pt>
                <c:pt idx="57">
                  <c:v>114.937335141877</c:v>
                </c:pt>
                <c:pt idx="58">
                  <c:v>116.655257993441</c:v>
                </c:pt>
                <c:pt idx="59">
                  <c:v>117.654794634323</c:v>
                </c:pt>
                <c:pt idx="60">
                  <c:v>117.562320686779</c:v>
                </c:pt>
                <c:pt idx="61">
                  <c:v>117.428490829514</c:v>
                </c:pt>
                <c:pt idx="62">
                  <c:v>118.345349797675</c:v>
                </c:pt>
                <c:pt idx="63">
                  <c:v>120.11976769186801</c:v>
                </c:pt>
                <c:pt idx="64">
                  <c:v>121.75428647935</c:v>
                </c:pt>
                <c:pt idx="65">
                  <c:v>122.656538244026</c:v>
                </c:pt>
                <c:pt idx="66">
                  <c:v>123.54872818862501</c:v>
                </c:pt>
                <c:pt idx="67">
                  <c:v>124.739552233502</c:v>
                </c:pt>
                <c:pt idx="68">
                  <c:v>126.319481905164</c:v>
                </c:pt>
                <c:pt idx="69">
                  <c:v>127.439463126955</c:v>
                </c:pt>
                <c:pt idx="70">
                  <c:v>127.928576190058</c:v>
                </c:pt>
                <c:pt idx="71">
                  <c:v>128.487372017647</c:v>
                </c:pt>
                <c:pt idx="72">
                  <c:v>129.543112929751</c:v>
                </c:pt>
                <c:pt idx="73">
                  <c:v>131.95611268354401</c:v>
                </c:pt>
                <c:pt idx="74">
                  <c:v>134.495343497861</c:v>
                </c:pt>
                <c:pt idx="75">
                  <c:v>137.174931395225</c:v>
                </c:pt>
                <c:pt idx="76">
                  <c:v>138.77321255074901</c:v>
                </c:pt>
                <c:pt idx="77">
                  <c:v>140.899494165596</c:v>
                </c:pt>
                <c:pt idx="78">
                  <c:v>142.75670717151399</c:v>
                </c:pt>
                <c:pt idx="79">
                  <c:v>144.991654506071</c:v>
                </c:pt>
                <c:pt idx="80">
                  <c:v>145.77965362270001</c:v>
                </c:pt>
                <c:pt idx="81">
                  <c:v>145.40623801290701</c:v>
                </c:pt>
                <c:pt idx="82">
                  <c:v>145.10280689590101</c:v>
                </c:pt>
                <c:pt idx="83">
                  <c:v>146.351238516395</c:v>
                </c:pt>
                <c:pt idx="84">
                  <c:v>149.576414295847</c:v>
                </c:pt>
                <c:pt idx="85">
                  <c:v>153.44704412185399</c:v>
                </c:pt>
                <c:pt idx="86">
                  <c:v>156.859450021143</c:v>
                </c:pt>
                <c:pt idx="87">
                  <c:v>159.083402376349</c:v>
                </c:pt>
                <c:pt idx="88">
                  <c:v>160.760743970823</c:v>
                </c:pt>
                <c:pt idx="89">
                  <c:v>162.20471521243601</c:v>
                </c:pt>
                <c:pt idx="90">
                  <c:v>163.93210604455101</c:v>
                </c:pt>
                <c:pt idx="91">
                  <c:v>166.123307176445</c:v>
                </c:pt>
                <c:pt idx="92">
                  <c:v>167.90539032994801</c:v>
                </c:pt>
                <c:pt idx="93">
                  <c:v>169.06683518512199</c:v>
                </c:pt>
                <c:pt idx="94">
                  <c:v>169.03915236685</c:v>
                </c:pt>
                <c:pt idx="95">
                  <c:v>170.49646079255001</c:v>
                </c:pt>
                <c:pt idx="96">
                  <c:v>172.233667455709</c:v>
                </c:pt>
                <c:pt idx="97">
                  <c:v>174.954722994854</c:v>
                </c:pt>
                <c:pt idx="98">
                  <c:v>175.69763498584501</c:v>
                </c:pt>
                <c:pt idx="99">
                  <c:v>176.868266166832</c:v>
                </c:pt>
                <c:pt idx="100">
                  <c:v>177.437328152964</c:v>
                </c:pt>
                <c:pt idx="101">
                  <c:v>179.054406144886</c:v>
                </c:pt>
                <c:pt idx="102">
                  <c:v>178.86388992936401</c:v>
                </c:pt>
                <c:pt idx="103">
                  <c:v>178.22611024520501</c:v>
                </c:pt>
                <c:pt idx="104">
                  <c:v>176.28585094147201</c:v>
                </c:pt>
                <c:pt idx="105">
                  <c:v>174.948498718118</c:v>
                </c:pt>
                <c:pt idx="106">
                  <c:v>175.148679850582</c:v>
                </c:pt>
                <c:pt idx="107">
                  <c:v>176.757285674543</c:v>
                </c:pt>
                <c:pt idx="108">
                  <c:v>179.61505838041001</c:v>
                </c:pt>
                <c:pt idx="109">
                  <c:v>181.995576611215</c:v>
                </c:pt>
                <c:pt idx="110">
                  <c:v>183.65438095339101</c:v>
                </c:pt>
                <c:pt idx="111">
                  <c:v>185.14579696024401</c:v>
                </c:pt>
                <c:pt idx="112">
                  <c:v>185.206589646156</c:v>
                </c:pt>
                <c:pt idx="113">
                  <c:v>186.27247619142301</c:v>
                </c:pt>
                <c:pt idx="114">
                  <c:v>186.12633232634499</c:v>
                </c:pt>
                <c:pt idx="115">
                  <c:v>187.23529849632499</c:v>
                </c:pt>
                <c:pt idx="116">
                  <c:v>185.36588294095299</c:v>
                </c:pt>
                <c:pt idx="117">
                  <c:v>182.07371430392499</c:v>
                </c:pt>
                <c:pt idx="118">
                  <c:v>178.86976835727299</c:v>
                </c:pt>
                <c:pt idx="119">
                  <c:v>178.38765056099299</c:v>
                </c:pt>
                <c:pt idx="120">
                  <c:v>180.182782176139</c:v>
                </c:pt>
                <c:pt idx="121">
                  <c:v>180.43236814060501</c:v>
                </c:pt>
                <c:pt idx="122">
                  <c:v>178.535988234016</c:v>
                </c:pt>
                <c:pt idx="123">
                  <c:v>175.362580131442</c:v>
                </c:pt>
                <c:pt idx="124">
                  <c:v>173.655593774111</c:v>
                </c:pt>
                <c:pt idx="125">
                  <c:v>173.16291193292801</c:v>
                </c:pt>
                <c:pt idx="126">
                  <c:v>173.04877133487599</c:v>
                </c:pt>
                <c:pt idx="127">
                  <c:v>172.15102696786599</c:v>
                </c:pt>
                <c:pt idx="128">
                  <c:v>168.512745336949</c:v>
                </c:pt>
                <c:pt idx="129">
                  <c:v>164.225364740217</c:v>
                </c:pt>
                <c:pt idx="130">
                  <c:v>158.21918985859801</c:v>
                </c:pt>
                <c:pt idx="131">
                  <c:v>155.313560868292</c:v>
                </c:pt>
                <c:pt idx="132">
                  <c:v>151.51260546754699</c:v>
                </c:pt>
                <c:pt idx="133">
                  <c:v>148.96964146581399</c:v>
                </c:pt>
                <c:pt idx="134">
                  <c:v>144.22102038575301</c:v>
                </c:pt>
                <c:pt idx="135">
                  <c:v>141.06844191321201</c:v>
                </c:pt>
                <c:pt idx="136">
                  <c:v>139.157526117831</c:v>
                </c:pt>
                <c:pt idx="137">
                  <c:v>139.626481276779</c:v>
                </c:pt>
                <c:pt idx="138">
                  <c:v>140.06146547887701</c:v>
                </c:pt>
                <c:pt idx="139">
                  <c:v>139.13904286828199</c:v>
                </c:pt>
                <c:pt idx="140">
                  <c:v>135.267800592817</c:v>
                </c:pt>
                <c:pt idx="141">
                  <c:v>130.62553673421999</c:v>
                </c:pt>
                <c:pt idx="142">
                  <c:v>128.63626270033799</c:v>
                </c:pt>
                <c:pt idx="143">
                  <c:v>129.19542748303101</c:v>
                </c:pt>
                <c:pt idx="144">
                  <c:v>131.36249913225501</c:v>
                </c:pt>
                <c:pt idx="145">
                  <c:v>132.46750628694701</c:v>
                </c:pt>
                <c:pt idx="146">
                  <c:v>131.75252344642001</c:v>
                </c:pt>
                <c:pt idx="147">
                  <c:v>129.29357935453899</c:v>
                </c:pt>
                <c:pt idx="148">
                  <c:v>125.98996614663299</c:v>
                </c:pt>
                <c:pt idx="149">
                  <c:v>124.102088465284</c:v>
                </c:pt>
                <c:pt idx="150">
                  <c:v>123.94929048650999</c:v>
                </c:pt>
                <c:pt idx="151">
                  <c:v>124.774321341576</c:v>
                </c:pt>
                <c:pt idx="152">
                  <c:v>124.27898694672101</c:v>
                </c:pt>
                <c:pt idx="153">
                  <c:v>123.16253974452</c:v>
                </c:pt>
                <c:pt idx="154">
                  <c:v>122.365724164649</c:v>
                </c:pt>
                <c:pt idx="155">
                  <c:v>123.008935818373</c:v>
                </c:pt>
                <c:pt idx="156">
                  <c:v>122.306085787276</c:v>
                </c:pt>
                <c:pt idx="157">
                  <c:v>120.84895900233001</c:v>
                </c:pt>
                <c:pt idx="158">
                  <c:v>119.50344688434799</c:v>
                </c:pt>
                <c:pt idx="159">
                  <c:v>120.042665465691</c:v>
                </c:pt>
                <c:pt idx="160">
                  <c:v>120.879497920319</c:v>
                </c:pt>
                <c:pt idx="161">
                  <c:v>120.84184038683399</c:v>
                </c:pt>
                <c:pt idx="162">
                  <c:v>120.604033842633</c:v>
                </c:pt>
                <c:pt idx="163">
                  <c:v>121.402237340178</c:v>
                </c:pt>
                <c:pt idx="164">
                  <c:v>122.92018716134299</c:v>
                </c:pt>
                <c:pt idx="165">
                  <c:v>124.083244440635</c:v>
                </c:pt>
                <c:pt idx="166">
                  <c:v>124.127153703959</c:v>
                </c:pt>
                <c:pt idx="167">
                  <c:v>123.62586224109</c:v>
                </c:pt>
                <c:pt idx="168">
                  <c:v>122.14457987358099</c:v>
                </c:pt>
                <c:pt idx="169">
                  <c:v>120.36222960556501</c:v>
                </c:pt>
                <c:pt idx="170">
                  <c:v>120.345132775724</c:v>
                </c:pt>
                <c:pt idx="171">
                  <c:v>121.048715639337</c:v>
                </c:pt>
                <c:pt idx="172">
                  <c:v>122.57827889976301</c:v>
                </c:pt>
                <c:pt idx="173">
                  <c:v>123.234515475088</c:v>
                </c:pt>
                <c:pt idx="174">
                  <c:v>124.30234725180399</c:v>
                </c:pt>
                <c:pt idx="175">
                  <c:v>125.388583921437</c:v>
                </c:pt>
                <c:pt idx="176">
                  <c:v>126.43221295067799</c:v>
                </c:pt>
                <c:pt idx="177">
                  <c:v>128.18175561690299</c:v>
                </c:pt>
                <c:pt idx="178">
                  <c:v>129.303985913274</c:v>
                </c:pt>
                <c:pt idx="179">
                  <c:v>130.26356869928199</c:v>
                </c:pt>
                <c:pt idx="180">
                  <c:v>128.96641417865601</c:v>
                </c:pt>
                <c:pt idx="181">
                  <c:v>127.370995624435</c:v>
                </c:pt>
                <c:pt idx="182">
                  <c:v>127.096898178834</c:v>
                </c:pt>
                <c:pt idx="183">
                  <c:v>129.26996020663</c:v>
                </c:pt>
                <c:pt idx="184">
                  <c:v>131.98129568749201</c:v>
                </c:pt>
                <c:pt idx="185">
                  <c:v>134.391399818357</c:v>
                </c:pt>
                <c:pt idx="186">
                  <c:v>135.387671510654</c:v>
                </c:pt>
                <c:pt idx="187">
                  <c:v>136.19284048275301</c:v>
                </c:pt>
                <c:pt idx="188">
                  <c:v>136.989137696602</c:v>
                </c:pt>
                <c:pt idx="189">
                  <c:v>137.68380524762901</c:v>
                </c:pt>
                <c:pt idx="190">
                  <c:v>138.56541831997001</c:v>
                </c:pt>
                <c:pt idx="191">
                  <c:v>139.846617164733</c:v>
                </c:pt>
                <c:pt idx="192">
                  <c:v>141.87420673647699</c:v>
                </c:pt>
                <c:pt idx="193">
                  <c:v>142.61523911553201</c:v>
                </c:pt>
                <c:pt idx="194">
                  <c:v>143.10616804704</c:v>
                </c:pt>
                <c:pt idx="195">
                  <c:v>143.40629145610899</c:v>
                </c:pt>
                <c:pt idx="196">
                  <c:v>145.52076294484399</c:v>
                </c:pt>
                <c:pt idx="197">
                  <c:v>147.74021992549001</c:v>
                </c:pt>
                <c:pt idx="198">
                  <c:v>150.23874495933799</c:v>
                </c:pt>
                <c:pt idx="199">
                  <c:v>151.655769010141</c:v>
                </c:pt>
                <c:pt idx="200">
                  <c:v>153.07384242166</c:v>
                </c:pt>
                <c:pt idx="201">
                  <c:v>153.75513958802199</c:v>
                </c:pt>
                <c:pt idx="202">
                  <c:v>155.071871695293</c:v>
                </c:pt>
                <c:pt idx="203">
                  <c:v>155.91541611298399</c:v>
                </c:pt>
                <c:pt idx="204">
                  <c:v>157.28055163943799</c:v>
                </c:pt>
                <c:pt idx="205">
                  <c:v>157.526415448618</c:v>
                </c:pt>
                <c:pt idx="206">
                  <c:v>158.43671087377399</c:v>
                </c:pt>
                <c:pt idx="207">
                  <c:v>159.35060864737801</c:v>
                </c:pt>
                <c:pt idx="208">
                  <c:v>161.798894496446</c:v>
                </c:pt>
                <c:pt idx="209">
                  <c:v>164.16794858543801</c:v>
                </c:pt>
                <c:pt idx="210">
                  <c:v>166.53839250289201</c:v>
                </c:pt>
                <c:pt idx="211">
                  <c:v>167.54809888305101</c:v>
                </c:pt>
                <c:pt idx="212">
                  <c:v>167.29143752690899</c:v>
                </c:pt>
                <c:pt idx="213">
                  <c:v>165.86466887290899</c:v>
                </c:pt>
                <c:pt idx="214">
                  <c:v>165.89228546590999</c:v>
                </c:pt>
                <c:pt idx="215">
                  <c:v>167.70516203721101</c:v>
                </c:pt>
                <c:pt idx="216">
                  <c:v>171.440576298254</c:v>
                </c:pt>
                <c:pt idx="217">
                  <c:v>173.00896184651799</c:v>
                </c:pt>
                <c:pt idx="218">
                  <c:v>172.76634041937299</c:v>
                </c:pt>
                <c:pt idx="219">
                  <c:v>171.23491968879301</c:v>
                </c:pt>
                <c:pt idx="220">
                  <c:v>172.630588096373</c:v>
                </c:pt>
                <c:pt idx="221">
                  <c:v>175.28498407385101</c:v>
                </c:pt>
                <c:pt idx="222">
                  <c:v>179.86154234484201</c:v>
                </c:pt>
                <c:pt idx="223">
                  <c:v>182.30885486458399</c:v>
                </c:pt>
                <c:pt idx="224">
                  <c:v>183.69205339116999</c:v>
                </c:pt>
                <c:pt idx="225">
                  <c:v>182.533437579506</c:v>
                </c:pt>
                <c:pt idx="226">
                  <c:v>182.36750232572899</c:v>
                </c:pt>
                <c:pt idx="227">
                  <c:v>183.39779593649001</c:v>
                </c:pt>
                <c:pt idx="228">
                  <c:v>187.137347651418</c:v>
                </c:pt>
                <c:pt idx="229">
                  <c:v>191.47223213577601</c:v>
                </c:pt>
                <c:pt idx="230">
                  <c:v>194.01184031725899</c:v>
                </c:pt>
                <c:pt idx="231">
                  <c:v>195.44376398566101</c:v>
                </c:pt>
                <c:pt idx="232">
                  <c:v>197.77886517686699</c:v>
                </c:pt>
                <c:pt idx="233">
                  <c:v>202.44149167068699</c:v>
                </c:pt>
                <c:pt idx="234">
                  <c:v>205.68636698409401</c:v>
                </c:pt>
                <c:pt idx="235">
                  <c:v>206.270186404171</c:v>
                </c:pt>
                <c:pt idx="236">
                  <c:v>203.79371780288599</c:v>
                </c:pt>
                <c:pt idx="237">
                  <c:v>202.472795821473</c:v>
                </c:pt>
                <c:pt idx="238">
                  <c:v>203.715657988218</c:v>
                </c:pt>
                <c:pt idx="239">
                  <c:v>206.83417555137501</c:v>
                </c:pt>
                <c:pt idx="240">
                  <c:v>210.088176536471</c:v>
                </c:pt>
                <c:pt idx="241">
                  <c:v>209.706477107924</c:v>
                </c:pt>
                <c:pt idx="242">
                  <c:v>207.527852515945</c:v>
                </c:pt>
                <c:pt idx="243">
                  <c:v>206.80015721425499</c:v>
                </c:pt>
                <c:pt idx="244">
                  <c:v>209.00650982437901</c:v>
                </c:pt>
                <c:pt idx="245">
                  <c:v>213.65089709054701</c:v>
                </c:pt>
                <c:pt idx="246">
                  <c:v>215.75455327519299</c:v>
                </c:pt>
                <c:pt idx="247">
                  <c:v>216.746065837836</c:v>
                </c:pt>
                <c:pt idx="248">
                  <c:v>215.39758775334599</c:v>
                </c:pt>
                <c:pt idx="249">
                  <c:v>216.33707408678799</c:v>
                </c:pt>
                <c:pt idx="250">
                  <c:v>217.811308740692</c:v>
                </c:pt>
                <c:pt idx="251">
                  <c:v>219.57358330428701</c:v>
                </c:pt>
                <c:pt idx="252">
                  <c:v>220.709781126129</c:v>
                </c:pt>
                <c:pt idx="253">
                  <c:v>220.740886101581</c:v>
                </c:pt>
                <c:pt idx="254">
                  <c:v>221.33511401467999</c:v>
                </c:pt>
                <c:pt idx="255">
                  <c:v>222.02271631871699</c:v>
                </c:pt>
                <c:pt idx="256">
                  <c:v>224.005643359761</c:v>
                </c:pt>
                <c:pt idx="257">
                  <c:v>225.33878037876499</c:v>
                </c:pt>
                <c:pt idx="258">
                  <c:v>227.24439694194601</c:v>
                </c:pt>
                <c:pt idx="259">
                  <c:v>229.271178066624</c:v>
                </c:pt>
                <c:pt idx="260">
                  <c:v>230.18834788745701</c:v>
                </c:pt>
                <c:pt idx="261">
                  <c:v>229.355052894544</c:v>
                </c:pt>
                <c:pt idx="262">
                  <c:v>228.24084433738</c:v>
                </c:pt>
                <c:pt idx="263">
                  <c:v>229.11916940214601</c:v>
                </c:pt>
                <c:pt idx="264">
                  <c:v>232.44074253628699</c:v>
                </c:pt>
                <c:pt idx="265">
                  <c:v>237.06037759228701</c:v>
                </c:pt>
                <c:pt idx="266">
                  <c:v>239.19276916459299</c:v>
                </c:pt>
                <c:pt idx="267">
                  <c:v>238.69208135354401</c:v>
                </c:pt>
                <c:pt idx="268">
                  <c:v>236.03739291445501</c:v>
                </c:pt>
                <c:pt idx="269">
                  <c:v>234.37906508823599</c:v>
                </c:pt>
                <c:pt idx="270">
                  <c:v>234.23059637681899</c:v>
                </c:pt>
                <c:pt idx="271">
                  <c:v>237.328568375336</c:v>
                </c:pt>
                <c:pt idx="272">
                  <c:v>241.07537699958201</c:v>
                </c:pt>
                <c:pt idx="273">
                  <c:v>246.42101827305299</c:v>
                </c:pt>
                <c:pt idx="274">
                  <c:v>249.91316410574399</c:v>
                </c:pt>
                <c:pt idx="275">
                  <c:v>251.943740179049</c:v>
                </c:pt>
                <c:pt idx="276">
                  <c:v>251.843424196407</c:v>
                </c:pt>
                <c:pt idx="277">
                  <c:v>252.63989275908901</c:v>
                </c:pt>
                <c:pt idx="278">
                  <c:v>255.121631432708</c:v>
                </c:pt>
                <c:pt idx="279">
                  <c:v>258.76244568714998</c:v>
                </c:pt>
                <c:pt idx="280">
                  <c:v>262.04622209099398</c:v>
                </c:pt>
                <c:pt idx="281">
                  <c:v>265.35222849575098</c:v>
                </c:pt>
                <c:pt idx="282">
                  <c:v>269.33081839378502</c:v>
                </c:pt>
                <c:pt idx="283">
                  <c:v>274.536432746873</c:v>
                </c:pt>
                <c:pt idx="284">
                  <c:v>278.90972841393</c:v>
                </c:pt>
                <c:pt idx="285">
                  <c:v>285.168051950662</c:v>
                </c:pt>
                <c:pt idx="286">
                  <c:v>291.137806419936</c:v>
                </c:pt>
                <c:pt idx="287">
                  <c:v>293.19933018719701</c:v>
                </c:pt>
                <c:pt idx="288">
                  <c:v>291.91597624144902</c:v>
                </c:pt>
                <c:pt idx="289">
                  <c:v>290.64535229839203</c:v>
                </c:pt>
                <c:pt idx="290">
                  <c:v>294.853253156542</c:v>
                </c:pt>
                <c:pt idx="291">
                  <c:v>303.99012580480399</c:v>
                </c:pt>
                <c:pt idx="292">
                  <c:v>312.26061331867902</c:v>
                </c:pt>
                <c:pt idx="293">
                  <c:v>315.57467051228599</c:v>
                </c:pt>
                <c:pt idx="294">
                  <c:v>315.01379743277403</c:v>
                </c:pt>
                <c:pt idx="295">
                  <c:v>314.74202807436501</c:v>
                </c:pt>
                <c:pt idx="296">
                  <c:v>314.43121450627001</c:v>
                </c:pt>
                <c:pt idx="297">
                  <c:v>314.57860640222498</c:v>
                </c:pt>
                <c:pt idx="298">
                  <c:v>311.79373415027197</c:v>
                </c:pt>
                <c:pt idx="299">
                  <c:v>307.51299949720101</c:v>
                </c:pt>
                <c:pt idx="300">
                  <c:v>305.39845010514603</c:v>
                </c:pt>
                <c:pt idx="301">
                  <c:v>304.72252795014901</c:v>
                </c:pt>
                <c:pt idx="302">
                  <c:v>309.84775336581299</c:v>
                </c:pt>
                <c:pt idx="303">
                  <c:v>312.35502370614603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B-40B4-9B35-C961EC2C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0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VW Y/Y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VW'!$Q$6:$Q$333</c:f>
              <c:numCache>
                <c:formatCode>[$-409]mmm\-yy;@</c:formatCode>
                <c:ptCount val="32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</c:numCache>
            </c:numRef>
          </c:xVal>
          <c:yVal>
            <c:numRef>
              <c:f>'U.S. EW &amp; VW'!$U$6:$U$333</c:f>
              <c:numCache>
                <c:formatCode>General</c:formatCode>
                <c:ptCount val="328"/>
                <c:pt idx="12" formatCode="0.0%">
                  <c:v>5.3845976590172651E-2</c:v>
                </c:pt>
                <c:pt idx="13" formatCode="0.0%">
                  <c:v>8.8411177597229607E-2</c:v>
                </c:pt>
                <c:pt idx="14" formatCode="0.0%">
                  <c:v>9.8794419569453895E-2</c:v>
                </c:pt>
                <c:pt idx="15" formatCode="0.0%">
                  <c:v>9.9143423983243162E-2</c:v>
                </c:pt>
                <c:pt idx="16" formatCode="0.0%">
                  <c:v>0.11490453906295661</c:v>
                </c:pt>
                <c:pt idx="17" formatCode="0.0%">
                  <c:v>0.12163610241239153</c:v>
                </c:pt>
                <c:pt idx="18" formatCode="0.0%">
                  <c:v>0.13083794073588928</c:v>
                </c:pt>
                <c:pt idx="19" formatCode="0.0%">
                  <c:v>0.12893321131710223</c:v>
                </c:pt>
                <c:pt idx="20" formatCode="0.0%">
                  <c:v>0.1536261318068497</c:v>
                </c:pt>
                <c:pt idx="21" formatCode="0.0%">
                  <c:v>0.17370038151376921</c:v>
                </c:pt>
                <c:pt idx="22" formatCode="0.0%">
                  <c:v>0.20180020835027568</c:v>
                </c:pt>
                <c:pt idx="23" formatCode="0.0%">
                  <c:v>0.19327791693787622</c:v>
                </c:pt>
                <c:pt idx="24" formatCode="0.0%">
                  <c:v>0.20043789528075218</c:v>
                </c:pt>
                <c:pt idx="25" formatCode="0.0%">
                  <c:v>0.17079187255895478</c:v>
                </c:pt>
                <c:pt idx="26" formatCode="0.0%">
                  <c:v>0.15582906308767108</c:v>
                </c:pt>
                <c:pt idx="27" formatCode="0.0%">
                  <c:v>0.13745340799806338</c:v>
                </c:pt>
                <c:pt idx="28" formatCode="0.0%">
                  <c:v>0.14635179318444314</c:v>
                </c:pt>
                <c:pt idx="29" formatCode="0.0%">
                  <c:v>0.16194370977958084</c:v>
                </c:pt>
                <c:pt idx="30" formatCode="0.0%">
                  <c:v>0.15381893561527704</c:v>
                </c:pt>
                <c:pt idx="31" formatCode="0.0%">
                  <c:v>0.16091218495046844</c:v>
                </c:pt>
                <c:pt idx="32" formatCode="0.0%">
                  <c:v>0.14343111203743297</c:v>
                </c:pt>
                <c:pt idx="33" formatCode="0.0%">
                  <c:v>0.14689684049033191</c:v>
                </c:pt>
                <c:pt idx="34" formatCode="0.0%">
                  <c:v>0.10954717088942956</c:v>
                </c:pt>
                <c:pt idx="35" formatCode="0.0%">
                  <c:v>8.4856154018208452E-2</c:v>
                </c:pt>
                <c:pt idx="36" formatCode="0.0%">
                  <c:v>4.0106215196321626E-2</c:v>
                </c:pt>
                <c:pt idx="37" formatCode="0.0%">
                  <c:v>3.3994138963758136E-2</c:v>
                </c:pt>
                <c:pt idx="38" formatCode="0.0%">
                  <c:v>3.0153157135042186E-2</c:v>
                </c:pt>
                <c:pt idx="39" formatCode="0.0%">
                  <c:v>3.6348305511496815E-2</c:v>
                </c:pt>
                <c:pt idx="40" formatCode="0.0%">
                  <c:v>2.1186943904392797E-2</c:v>
                </c:pt>
                <c:pt idx="41" formatCode="0.0%">
                  <c:v>1.0447855159173347E-2</c:v>
                </c:pt>
                <c:pt idx="42" formatCode="0.0%">
                  <c:v>1.90725063390218E-2</c:v>
                </c:pt>
                <c:pt idx="43" formatCode="0.0%">
                  <c:v>3.7036949996270829E-2</c:v>
                </c:pt>
                <c:pt idx="44" formatCode="0.0%">
                  <c:v>5.1374295501165346E-2</c:v>
                </c:pt>
                <c:pt idx="45" formatCode="0.0%">
                  <c:v>5.1957818288263846E-2</c:v>
                </c:pt>
                <c:pt idx="46" formatCode="0.0%">
                  <c:v>4.7480199405891987E-2</c:v>
                </c:pt>
                <c:pt idx="47" formatCode="0.0%">
                  <c:v>4.5869674194213506E-2</c:v>
                </c:pt>
                <c:pt idx="48" formatCode="0.0%">
                  <c:v>5.0527362739948289E-2</c:v>
                </c:pt>
                <c:pt idx="49" formatCode="0.0%">
                  <c:v>4.4778859211845434E-2</c:v>
                </c:pt>
                <c:pt idx="50" formatCode="0.0%">
                  <c:v>4.6865404425618484E-2</c:v>
                </c:pt>
                <c:pt idx="51" formatCode="0.0%">
                  <c:v>4.7955093362826995E-2</c:v>
                </c:pt>
                <c:pt idx="52" formatCode="0.0%">
                  <c:v>8.056350658243927E-2</c:v>
                </c:pt>
                <c:pt idx="53" formatCode="0.0%">
                  <c:v>0.10129019633824399</c:v>
                </c:pt>
                <c:pt idx="54" formatCode="0.0%">
                  <c:v>0.10993516603329834</c:v>
                </c:pt>
                <c:pt idx="55" formatCode="0.0%">
                  <c:v>9.2428617077569442E-2</c:v>
                </c:pt>
                <c:pt idx="56" formatCode="0.0%">
                  <c:v>8.4507343191886575E-2</c:v>
                </c:pt>
                <c:pt idx="57" formatCode="0.0%">
                  <c:v>8.2326431579614834E-2</c:v>
                </c:pt>
                <c:pt idx="58" formatCode="0.0%">
                  <c:v>9.1502609092435128E-2</c:v>
                </c:pt>
                <c:pt idx="59" formatCode="0.0%">
                  <c:v>9.7357544255617379E-2</c:v>
                </c:pt>
                <c:pt idx="60" formatCode="0.0%">
                  <c:v>9.6975048113303597E-2</c:v>
                </c:pt>
                <c:pt idx="61" formatCode="0.0%">
                  <c:v>0.11700510663030728</c:v>
                </c:pt>
                <c:pt idx="62" formatCode="0.0%">
                  <c:v>0.13020326331285692</c:v>
                </c:pt>
                <c:pt idx="63" formatCode="0.0%">
                  <c:v>0.13983075170997772</c:v>
                </c:pt>
                <c:pt idx="64" formatCode="0.0%">
                  <c:v>0.10851055207774518</c:v>
                </c:pt>
                <c:pt idx="65" formatCode="0.0%">
                  <c:v>7.7488871358414091E-2</c:v>
                </c:pt>
                <c:pt idx="66" formatCode="0.0%">
                  <c:v>6.0154541557420504E-2</c:v>
                </c:pt>
                <c:pt idx="67" formatCode="0.0%">
                  <c:v>4.7066333005616912E-2</c:v>
                </c:pt>
                <c:pt idx="68" formatCode="0.0%">
                  <c:v>3.3290894118000791E-2</c:v>
                </c:pt>
                <c:pt idx="69" formatCode="0.0%">
                  <c:v>6.1095050229953429E-3</c:v>
                </c:pt>
                <c:pt idx="70" formatCode="0.0%">
                  <c:v>-1.0958293651975648E-2</c:v>
                </c:pt>
                <c:pt idx="71" formatCode="0.0%">
                  <c:v>-2.2866780259220953E-2</c:v>
                </c:pt>
                <c:pt idx="72" formatCode="0.0%">
                  <c:v>-1.4779136104968726E-2</c:v>
                </c:pt>
                <c:pt idx="73" formatCode="0.0%">
                  <c:v>-7.9627222353328975E-4</c:v>
                </c:pt>
                <c:pt idx="74" formatCode="0.0%">
                  <c:v>1.3116248921633877E-2</c:v>
                </c:pt>
                <c:pt idx="75" formatCode="0.0%">
                  <c:v>1.8261626568639944E-2</c:v>
                </c:pt>
                <c:pt idx="76" formatCode="0.0%">
                  <c:v>1.5042150943605836E-2</c:v>
                </c:pt>
                <c:pt idx="77" formatCode="0.0%">
                  <c:v>1.2301845664879574E-2</c:v>
                </c:pt>
                <c:pt idx="78" formatCode="0.0%">
                  <c:v>4.0810651376832485E-3</c:v>
                </c:pt>
                <c:pt idx="79" formatCode="0.0%">
                  <c:v>5.6260249522563921E-3</c:v>
                </c:pt>
                <c:pt idx="80" formatCode="0.0%">
                  <c:v>8.507250537944655E-3</c:v>
                </c:pt>
                <c:pt idx="81" formatCode="0.0%">
                  <c:v>2.9512251316767601E-2</c:v>
                </c:pt>
                <c:pt idx="82" formatCode="0.0%">
                  <c:v>5.5365804054864354E-2</c:v>
                </c:pt>
                <c:pt idx="83" formatCode="0.0%">
                  <c:v>8.7547668705957316E-2</c:v>
                </c:pt>
                <c:pt idx="84" formatCode="0.0%">
                  <c:v>0.10054477978360077</c:v>
                </c:pt>
                <c:pt idx="85" formatCode="0.0%">
                  <c:v>9.5561227177873409E-2</c:v>
                </c:pt>
                <c:pt idx="86" formatCode="0.0%">
                  <c:v>8.4012560498894384E-2</c:v>
                </c:pt>
                <c:pt idx="87" formatCode="0.0%">
                  <c:v>7.4736549104015948E-2</c:v>
                </c:pt>
                <c:pt idx="88" formatCode="0.0%">
                  <c:v>8.0391625836765623E-2</c:v>
                </c:pt>
                <c:pt idx="89" formatCode="0.0%">
                  <c:v>8.2137461499744768E-2</c:v>
                </c:pt>
                <c:pt idx="90" formatCode="0.0%">
                  <c:v>8.7316813180183361E-2</c:v>
                </c:pt>
                <c:pt idx="91" formatCode="0.0%">
                  <c:v>7.1179066446547479E-2</c:v>
                </c:pt>
                <c:pt idx="92" formatCode="0.0%">
                  <c:v>5.8274317337747572E-2</c:v>
                </c:pt>
                <c:pt idx="93" formatCode="0.0%">
                  <c:v>4.6132916568230709E-2</c:v>
                </c:pt>
                <c:pt idx="94" formatCode="0.0%">
                  <c:v>3.6420303703099899E-2</c:v>
                </c:pt>
                <c:pt idx="95" formatCode="0.0%">
                  <c:v>2.7736386687105874E-2</c:v>
                </c:pt>
                <c:pt idx="96" formatCode="0.0%">
                  <c:v>1.1910217461703176E-2</c:v>
                </c:pt>
                <c:pt idx="97" formatCode="0.0%">
                  <c:v>2.8543826922725613E-2</c:v>
                </c:pt>
                <c:pt idx="98" formatCode="0.0%">
                  <c:v>4.1455351113578676E-2</c:v>
                </c:pt>
                <c:pt idx="99" formatCode="0.0%">
                  <c:v>7.0729001152459503E-2</c:v>
                </c:pt>
                <c:pt idx="100" formatCode="0.0%">
                  <c:v>7.2257061795677702E-2</c:v>
                </c:pt>
                <c:pt idx="101" formatCode="0.0%">
                  <c:v>9.1960313886404688E-2</c:v>
                </c:pt>
                <c:pt idx="102" formatCode="0.0%">
                  <c:v>0.11108629774259615</c:v>
                </c:pt>
                <c:pt idx="103" formatCode="0.0%">
                  <c:v>0.15288523847284963</c:v>
                </c:pt>
                <c:pt idx="104" formatCode="0.0%">
                  <c:v>0.18304397293650254</c:v>
                </c:pt>
                <c:pt idx="105" formatCode="0.0%">
                  <c:v>0.19707793818276009</c:v>
                </c:pt>
                <c:pt idx="106" formatCode="0.0%">
                  <c:v>0.18596039622465521</c:v>
                </c:pt>
                <c:pt idx="107" formatCode="0.0%">
                  <c:v>0.16541801703076131</c:v>
                </c:pt>
                <c:pt idx="108" formatCode="0.0%">
                  <c:v>0.15652481178977862</c:v>
                </c:pt>
                <c:pt idx="109" formatCode="0.0%">
                  <c:v>0.15217278650721799</c:v>
                </c:pt>
                <c:pt idx="110" formatCode="0.0%">
                  <c:v>0.15733495621418436</c:v>
                </c:pt>
                <c:pt idx="111" formatCode="0.0%">
                  <c:v>0.14998576568810162</c:v>
                </c:pt>
                <c:pt idx="112" formatCode="0.0%">
                  <c:v>0.14338680104883794</c:v>
                </c:pt>
                <c:pt idx="113" formatCode="0.0%">
                  <c:v>0.12844266385239034</c:v>
                </c:pt>
                <c:pt idx="114" formatCode="0.0%">
                  <c:v>0.1194573333349116</c:v>
                </c:pt>
                <c:pt idx="115" formatCode="0.0%">
                  <c:v>0.11365515409761473</c:v>
                </c:pt>
                <c:pt idx="116" formatCode="0.0%">
                  <c:v>0.11813221820429209</c:v>
                </c:pt>
                <c:pt idx="117" formatCode="0.0%">
                  <c:v>0.13244400269429923</c:v>
                </c:pt>
                <c:pt idx="118" formatCode="0.0%">
                  <c:v>0.15237081244066331</c:v>
                </c:pt>
                <c:pt idx="119" formatCode="0.0%">
                  <c:v>0.16305119267271029</c:v>
                </c:pt>
                <c:pt idx="120" formatCode="0.0%">
                  <c:v>0.16312326670861999</c:v>
                </c:pt>
                <c:pt idx="121" formatCode="0.0%">
                  <c:v>0.14443864329852207</c:v>
                </c:pt>
                <c:pt idx="122" formatCode="0.0%">
                  <c:v>0.13772858385735121</c:v>
                </c:pt>
                <c:pt idx="123" formatCode="0.0%">
                  <c:v>0.13474850440740371</c:v>
                </c:pt>
                <c:pt idx="124" formatCode="0.0%">
                  <c:v>0.1418583842041059</c:v>
                </c:pt>
                <c:pt idx="125" formatCode="0.0%">
                  <c:v>0.13838127254012655</c:v>
                </c:pt>
                <c:pt idx="126" formatCode="0.0%">
                  <c:v>0.13192900397565199</c:v>
                </c:pt>
                <c:pt idx="127" formatCode="0.0%">
                  <c:v>0.12000217364884613</c:v>
                </c:pt>
                <c:pt idx="128" formatCode="0.0%">
                  <c:v>9.9305646932966729E-2</c:v>
                </c:pt>
                <c:pt idx="129" formatCode="0.0%">
                  <c:v>8.7918080767550366E-2</c:v>
                </c:pt>
                <c:pt idx="130" formatCode="0.0%">
                  <c:v>8.520636137780313E-2</c:v>
                </c:pt>
                <c:pt idx="131" formatCode="0.0%">
                  <c:v>0.1041962648353103</c:v>
                </c:pt>
                <c:pt idx="132" formatCode="0.0%">
                  <c:v>0.10703242744286534</c:v>
                </c:pt>
                <c:pt idx="133" formatCode="0.0%">
                  <c:v>0.10730640408373837</c:v>
                </c:pt>
                <c:pt idx="134" formatCode="0.0%">
                  <c:v>9.1834553278339337E-2</c:v>
                </c:pt>
                <c:pt idx="135" formatCode="0.0%">
                  <c:v>9.1983890115947986E-2</c:v>
                </c:pt>
                <c:pt idx="136" formatCode="0.0%">
                  <c:v>9.5445897429618398E-2</c:v>
                </c:pt>
                <c:pt idx="137" formatCode="0.0%">
                  <c:v>0.10288731414746199</c:v>
                </c:pt>
                <c:pt idx="138" formatCode="0.0%">
                  <c:v>0.10155211650555285</c:v>
                </c:pt>
                <c:pt idx="139" formatCode="0.0%">
                  <c:v>9.4603933383248462E-2</c:v>
                </c:pt>
                <c:pt idx="140" formatCode="0.0%">
                  <c:v>9.4510073127754834E-2</c:v>
                </c:pt>
                <c:pt idx="141" formatCode="0.0%">
                  <c:v>7.8469506100794062E-2</c:v>
                </c:pt>
                <c:pt idx="142" formatCode="0.0%">
                  <c:v>6.6831492712811524E-2</c:v>
                </c:pt>
                <c:pt idx="143" formatCode="0.0%">
                  <c:v>3.6914712140886152E-2</c:v>
                </c:pt>
                <c:pt idx="144" formatCode="0.0%">
                  <c:v>2.8152316075819694E-2</c:v>
                </c:pt>
                <c:pt idx="145" formatCode="0.0%">
                  <c:v>-7.9223456068383546E-3</c:v>
                </c:pt>
                <c:pt idx="146" formatCode="0.0%">
                  <c:v>-3.0608521787011567E-2</c:v>
                </c:pt>
                <c:pt idx="147" formatCode="0.0%">
                  <c:v>-6.7276761472563007E-2</c:v>
                </c:pt>
                <c:pt idx="148" formatCode="0.0%">
                  <c:v>-6.4634426909564224E-2</c:v>
                </c:pt>
                <c:pt idx="149" formatCode="0.0%">
                  <c:v>-6.1931323027460294E-2</c:v>
                </c:pt>
                <c:pt idx="150" formatCode="0.0%">
                  <c:v>-5.2365388046802575E-2</c:v>
                </c:pt>
                <c:pt idx="151" formatCode="0.0%">
                  <c:v>-6.8194876664053439E-2</c:v>
                </c:pt>
                <c:pt idx="152" formatCode="0.0%">
                  <c:v>-8.2124683642588292E-2</c:v>
                </c:pt>
                <c:pt idx="153" formatCode="0.0%">
                  <c:v>-9.2749716286387174E-2</c:v>
                </c:pt>
                <c:pt idx="154" formatCode="0.0%">
                  <c:v>-0.10874424910685243</c:v>
                </c:pt>
                <c:pt idx="155" formatCode="0.0%">
                  <c:v>-0.12675807580039899</c:v>
                </c:pt>
                <c:pt idx="156" formatCode="0.0%">
                  <c:v>-0.13884408651910285</c:v>
                </c:pt>
                <c:pt idx="157" formatCode="0.0%">
                  <c:v>-0.11985939740981977</c:v>
                </c:pt>
                <c:pt idx="158" formatCode="0.0%">
                  <c:v>-0.11679273857728667</c:v>
                </c:pt>
                <c:pt idx="159" formatCode="0.0%">
                  <c:v>-0.12666292003679058</c:v>
                </c:pt>
                <c:pt idx="160" formatCode="0.0%">
                  <c:v>-0.19654657358496008</c:v>
                </c:pt>
                <c:pt idx="161" formatCode="0.0%">
                  <c:v>-0.24989796472552905</c:v>
                </c:pt>
                <c:pt idx="162" formatCode="0.0%">
                  <c:v>-0.29577569029623507</c:v>
                </c:pt>
                <c:pt idx="163" formatCode="0.0%">
                  <c:v>-0.28158196482084741</c:v>
                </c:pt>
                <c:pt idx="164" formatCode="0.0%">
                  <c:v>-0.27002979601780341</c:v>
                </c:pt>
                <c:pt idx="165" formatCode="0.0%">
                  <c:v>-0.2593735597429957</c:v>
                </c:pt>
                <c:pt idx="166" formatCode="0.0%">
                  <c:v>-0.26675069554656117</c:v>
                </c:pt>
                <c:pt idx="167" formatCode="0.0%">
                  <c:v>-0.263489563799575</c:v>
                </c:pt>
                <c:pt idx="168" formatCode="0.0%">
                  <c:v>-0.25461399950544494</c:v>
                </c:pt>
                <c:pt idx="169" formatCode="0.0%">
                  <c:v>-0.24075162153248753</c:v>
                </c:pt>
                <c:pt idx="170" formatCode="0.0%">
                  <c:v>-0.20804865479873558</c:v>
                </c:pt>
                <c:pt idx="171" formatCode="0.0%">
                  <c:v>-0.15371896377366123</c:v>
                </c:pt>
                <c:pt idx="172" formatCode="0.0%">
                  <c:v>-7.2170756728315189E-2</c:v>
                </c:pt>
                <c:pt idx="173" formatCode="0.0%">
                  <c:v>-1.0414569515619254E-2</c:v>
                </c:pt>
                <c:pt idx="174" formatCode="0.0%">
                  <c:v>3.5127260180258357E-2</c:v>
                </c:pt>
                <c:pt idx="175" formatCode="0.0%">
                  <c:v>4.2722841740949535E-2</c:v>
                </c:pt>
                <c:pt idx="176" formatCode="0.0%">
                  <c:v>5.9954149873409746E-2</c:v>
                </c:pt>
                <c:pt idx="177" formatCode="0.0%">
                  <c:v>8.2267369315872418E-2</c:v>
                </c:pt>
                <c:pt idx="178" formatCode="0.0%">
                  <c:v>0.11152198245696177</c:v>
                </c:pt>
                <c:pt idx="179" formatCode="0.0%">
                  <c:v>0.1417366569021985</c:v>
                </c:pt>
                <c:pt idx="180" formatCode="0.0%">
                  <c:v>0.16300884177316233</c:v>
                </c:pt>
                <c:pt idx="181" formatCode="0.0%">
                  <c:v>0.16483981640820944</c:v>
                </c:pt>
                <c:pt idx="182" formatCode="0.0%">
                  <c:v>0.13732039149531738</c:v>
                </c:pt>
                <c:pt idx="183" formatCode="0.0%">
                  <c:v>9.3791831669804315E-2</c:v>
                </c:pt>
                <c:pt idx="184" formatCode="0.0%">
                  <c:v>6.7197336671577901E-2</c:v>
                </c:pt>
                <c:pt idx="185" formatCode="0.0%">
                  <c:v>5.878061876258478E-2</c:v>
                </c:pt>
                <c:pt idx="186" formatCode="0.0%">
                  <c:v>5.8858325666709899E-2</c:v>
                </c:pt>
                <c:pt idx="187" formatCode="0.0%">
                  <c:v>5.1382859413474202E-2</c:v>
                </c:pt>
                <c:pt idx="188" formatCode="0.0%">
                  <c:v>4.8624072992151657E-2</c:v>
                </c:pt>
                <c:pt idx="189" formatCode="0.0%">
                  <c:v>5.1342936165354347E-2</c:v>
                </c:pt>
                <c:pt idx="190" formatCode="0.0%">
                  <c:v>6.95919956602018E-2</c:v>
                </c:pt>
                <c:pt idx="191" formatCode="0.0%">
                  <c:v>7.2807247074510251E-2</c:v>
                </c:pt>
                <c:pt idx="192" formatCode="0.0%">
                  <c:v>6.4391619833844782E-2</c:v>
                </c:pt>
                <c:pt idx="193" formatCode="0.0%">
                  <c:v>4.530323166491379E-2</c:v>
                </c:pt>
                <c:pt idx="194" formatCode="0.0%">
                  <c:v>3.6712260787651108E-2</c:v>
                </c:pt>
                <c:pt idx="195" formatCode="0.0%">
                  <c:v>4.3266905285528345E-2</c:v>
                </c:pt>
                <c:pt idx="196" formatCode="0.0%">
                  <c:v>4.6425029509351567E-2</c:v>
                </c:pt>
                <c:pt idx="197" formatCode="0.0%">
                  <c:v>5.1994582516966092E-2</c:v>
                </c:pt>
                <c:pt idx="198" formatCode="0.0%">
                  <c:v>6.3964558687181094E-2</c:v>
                </c:pt>
                <c:pt idx="199" formatCode="0.0%">
                  <c:v>7.5744743472243803E-2</c:v>
                </c:pt>
                <c:pt idx="200" formatCode="0.0%">
                  <c:v>7.3166874444219321E-2</c:v>
                </c:pt>
                <c:pt idx="201" formatCode="0.0%">
                  <c:v>5.8947832123254829E-2</c:v>
                </c:pt>
                <c:pt idx="202" formatCode="0.0%">
                  <c:v>4.4275735400997274E-2</c:v>
                </c:pt>
                <c:pt idx="203" formatCode="0.0%">
                  <c:v>4.1816921068266399E-2</c:v>
                </c:pt>
                <c:pt idx="204" formatCode="0.0%">
                  <c:v>3.8456410955617359E-2</c:v>
                </c:pt>
                <c:pt idx="205" formatCode="0.0%">
                  <c:v>4.9824908639284127E-2</c:v>
                </c:pt>
                <c:pt idx="206" formatCode="0.0%">
                  <c:v>6.9094809612299191E-2</c:v>
                </c:pt>
                <c:pt idx="207" formatCode="0.0%">
                  <c:v>8.7984908335986711E-2</c:v>
                </c:pt>
                <c:pt idx="208" formatCode="0.0%">
                  <c:v>0.10768347871592332</c:v>
                </c:pt>
                <c:pt idx="209" formatCode="0.0%">
                  <c:v>0.11609359487983384</c:v>
                </c:pt>
                <c:pt idx="210" formatCode="0.0%">
                  <c:v>0.1253211906701075</c:v>
                </c:pt>
                <c:pt idx="211" formatCode="0.0%">
                  <c:v>0.11674838888197425</c:v>
                </c:pt>
                <c:pt idx="212" formatCode="0.0%">
                  <c:v>0.11864460517044151</c:v>
                </c:pt>
                <c:pt idx="213" formatCode="0.0%">
                  <c:v>0.11606552736289277</c:v>
                </c:pt>
                <c:pt idx="214" formatCode="0.0%">
                  <c:v>0.12126533597392264</c:v>
                </c:pt>
                <c:pt idx="215" formatCode="0.0%">
                  <c:v>0.10960060666077154</c:v>
                </c:pt>
                <c:pt idx="216" formatCode="0.0%">
                  <c:v>0.11331377932007869</c:v>
                </c:pt>
                <c:pt idx="217" formatCode="0.0%">
                  <c:v>0.1069616851673787</c:v>
                </c:pt>
                <c:pt idx="218" formatCode="0.0%">
                  <c:v>0.10633001837538636</c:v>
                </c:pt>
                <c:pt idx="219" formatCode="0.0%">
                  <c:v>9.5552378159678097E-2</c:v>
                </c:pt>
                <c:pt idx="220" formatCode="0.0%">
                  <c:v>7.7393285305280113E-2</c:v>
                </c:pt>
                <c:pt idx="221" formatCode="0.0%">
                  <c:v>6.2028791262103811E-2</c:v>
                </c:pt>
                <c:pt idx="222" formatCode="0.0%">
                  <c:v>4.3096621340480201E-2</c:v>
                </c:pt>
                <c:pt idx="223" formatCode="0.0%">
                  <c:v>5.7247451117365289E-2</c:v>
                </c:pt>
                <c:pt idx="224" formatCode="0.0%">
                  <c:v>6.1172659076472069E-2</c:v>
                </c:pt>
                <c:pt idx="225" formatCode="0.0%">
                  <c:v>7.627257577125679E-2</c:v>
                </c:pt>
                <c:pt idx="226" formatCode="0.0%">
                  <c:v>7.5697695192226355E-2</c:v>
                </c:pt>
                <c:pt idx="227" formatCode="0.0%">
                  <c:v>0.10007985995636703</c:v>
                </c:pt>
                <c:pt idx="228" formatCode="0.0%">
                  <c:v>0.11441377907894812</c:v>
                </c:pt>
                <c:pt idx="229" formatCode="0.0%">
                  <c:v>0.13240230288912058</c:v>
                </c:pt>
                <c:pt idx="230" formatCode="0.0%">
                  <c:v>0.12325603908875538</c:v>
                </c:pt>
                <c:pt idx="231" formatCode="0.0%">
                  <c:v>0.12742516202296095</c:v>
                </c:pt>
                <c:pt idx="232" formatCode="0.0%">
                  <c:v>0.13433292734789681</c:v>
                </c:pt>
                <c:pt idx="233" formatCode="0.0%">
                  <c:v>0.14765586599662006</c:v>
                </c:pt>
                <c:pt idx="234" formatCode="0.0%">
                  <c:v>0.14632448174103074</c:v>
                </c:pt>
                <c:pt idx="235" formatCode="0.0%">
                  <c:v>0.121649687113633</c:v>
                </c:pt>
                <c:pt idx="236" formatCode="0.0%">
                  <c:v>0.10505025235942433</c:v>
                </c:pt>
                <c:pt idx="237" formatCode="0.0%">
                  <c:v>8.1935532089752572E-2</c:v>
                </c:pt>
                <c:pt idx="238" formatCode="0.0%">
                  <c:v>7.8173597136635964E-2</c:v>
                </c:pt>
                <c:pt idx="239" formatCode="0.0%">
                  <c:v>6.1391645935754635E-2</c:v>
                </c:pt>
                <c:pt idx="240" formatCode="0.0%">
                  <c:v>5.7521854290100594E-2</c:v>
                </c:pt>
                <c:pt idx="241" formatCode="0.0%">
                  <c:v>4.1008332381325063E-2</c:v>
                </c:pt>
                <c:pt idx="242" formatCode="0.0%">
                  <c:v>4.4184628755314481E-2</c:v>
                </c:pt>
                <c:pt idx="243" formatCode="0.0%">
                  <c:v>3.4249603841309373E-2</c:v>
                </c:pt>
                <c:pt idx="244" formatCode="0.0%">
                  <c:v>3.7562410009414959E-2</c:v>
                </c:pt>
                <c:pt idx="245" formatCode="0.0%">
                  <c:v>3.4434117780746565E-2</c:v>
                </c:pt>
                <c:pt idx="246" formatCode="0.0%">
                  <c:v>4.932599333993215E-2</c:v>
                </c:pt>
                <c:pt idx="247" formatCode="0.0%">
                  <c:v>6.0292078522437009E-2</c:v>
                </c:pt>
                <c:pt idx="248" formatCode="0.0%">
                  <c:v>6.2982090111564748E-2</c:v>
                </c:pt>
                <c:pt idx="249" formatCode="0.0%">
                  <c:v>6.9698372030928324E-2</c:v>
                </c:pt>
                <c:pt idx="250" formatCode="0.0%">
                  <c:v>6.5198947450324729E-2</c:v>
                </c:pt>
                <c:pt idx="251" formatCode="0.0%">
                  <c:v>6.164249259294996E-2</c:v>
                </c:pt>
                <c:pt idx="252" formatCode="0.0%">
                  <c:v>3.7945150226652569E-2</c:v>
                </c:pt>
                <c:pt idx="253" formatCode="0.0%">
                  <c:v>3.0558770067438568E-2</c:v>
                </c:pt>
                <c:pt idx="254" formatCode="0.0%">
                  <c:v>3.3669358174557962E-2</c:v>
                </c:pt>
                <c:pt idx="255" formatCode="0.0%">
                  <c:v>5.7243864990982107E-2</c:v>
                </c:pt>
                <c:pt idx="256" formatCode="0.0%">
                  <c:v>7.1233376307234142E-2</c:v>
                </c:pt>
                <c:pt idx="257" formatCode="0.0%">
                  <c:v>7.6323255065264828E-2</c:v>
                </c:pt>
                <c:pt idx="258" formatCode="0.0%">
                  <c:v>5.9623650157704766E-2</c:v>
                </c:pt>
                <c:pt idx="259" formatCode="0.0%">
                  <c:v>4.9923011237203996E-2</c:v>
                </c:pt>
                <c:pt idx="260" formatCode="0.0%">
                  <c:v>4.8492978864134617E-2</c:v>
                </c:pt>
                <c:pt idx="261" formatCode="0.0%">
                  <c:v>5.8445627261600297E-2</c:v>
                </c:pt>
                <c:pt idx="262" formatCode="0.0%">
                  <c:v>6.4400114154956167E-2</c:v>
                </c:pt>
                <c:pt idx="263" formatCode="0.0%">
                  <c:v>6.3542020595838133E-2</c:v>
                </c:pt>
                <c:pt idx="264" formatCode="0.0%">
                  <c:v>6.5867237089493269E-2</c:v>
                </c:pt>
                <c:pt idx="265" formatCode="0.0%">
                  <c:v>8.1773892177472662E-2</c:v>
                </c:pt>
                <c:pt idx="266" formatCode="0.0%">
                  <c:v>9.6614117053433368E-2</c:v>
                </c:pt>
                <c:pt idx="267" formatCode="0.0%">
                  <c:v>9.6016925284015509E-2</c:v>
                </c:pt>
                <c:pt idx="268" formatCode="0.0%">
                  <c:v>6.7606291185307921E-2</c:v>
                </c:pt>
                <c:pt idx="269" formatCode="0.0%">
                  <c:v>4.0688763141055517E-2</c:v>
                </c:pt>
                <c:pt idx="270" formatCode="0.0%">
                  <c:v>3.8086269342706869E-2</c:v>
                </c:pt>
                <c:pt idx="271" formatCode="0.0%">
                  <c:v>4.971117323052443E-2</c:v>
                </c:pt>
                <c:pt idx="272" formatCode="0.0%">
                  <c:v>5.6144971417059208E-2</c:v>
                </c:pt>
                <c:pt idx="273" formatCode="0.0%">
                  <c:v>4.0137532950798693E-2</c:v>
                </c:pt>
                <c:pt idx="274" formatCode="0.0%">
                  <c:v>2.8525698708031566E-2</c:v>
                </c:pt>
                <c:pt idx="275" formatCode="0.0%">
                  <c:v>3.1159147637777496E-2</c:v>
                </c:pt>
                <c:pt idx="276" formatCode="0.0%">
                  <c:v>4.8185023607678623E-2</c:v>
                </c:pt>
                <c:pt idx="277" formatCode="0.0%">
                  <c:v>5.429275462285954E-2</c:v>
                </c:pt>
                <c:pt idx="278" formatCode="0.0%">
                  <c:v>4.4148742037382727E-2</c:v>
                </c:pt>
                <c:pt idx="279" formatCode="0.0%">
                  <c:v>3.8014964180591582E-2</c:v>
                </c:pt>
                <c:pt idx="280" formatCode="0.0%">
                  <c:v>5.3310417995886317E-2</c:v>
                </c:pt>
                <c:pt idx="281" formatCode="0.0%">
                  <c:v>8.2212882206282645E-2</c:v>
                </c:pt>
                <c:pt idx="282" formatCode="0.0%">
                  <c:v>9.2508617755727052E-2</c:v>
                </c:pt>
                <c:pt idx="283" formatCode="0.0%">
                  <c:v>8.1145980513560145E-2</c:v>
                </c:pt>
                <c:pt idx="284" formatCode="0.0%">
                  <c:v>6.5368621917441194E-2</c:v>
                </c:pt>
                <c:pt idx="285" formatCode="0.0%">
                  <c:v>6.2352964847714798E-2</c:v>
                </c:pt>
                <c:pt idx="286" formatCode="0.0%">
                  <c:v>6.8652744593626247E-2</c:v>
                </c:pt>
                <c:pt idx="287" formatCode="0.0%">
                  <c:v>7.4261211744697686E-2</c:v>
                </c:pt>
                <c:pt idx="288" formatCode="0.0%">
                  <c:v>7.1633858321067834E-2</c:v>
                </c:pt>
                <c:pt idx="289" formatCode="0.0%">
                  <c:v>6.4271809415267445E-2</c:v>
                </c:pt>
                <c:pt idx="290" formatCode="0.0%">
                  <c:v>6.0180855820337831E-2</c:v>
                </c:pt>
                <c:pt idx="291" formatCode="0.0%">
                  <c:v>5.3597973961047263E-2</c:v>
                </c:pt>
                <c:pt idx="292" formatCode="0.0%">
                  <c:v>3.8994316022936903E-2</c:v>
                </c:pt>
                <c:pt idx="293" formatCode="0.0%">
                  <c:v>1.8660212846052682E-2</c:v>
                </c:pt>
                <c:pt idx="294" formatCode="0.0%">
                  <c:v>1.0345485564692947E-2</c:v>
                </c:pt>
                <c:pt idx="295" formatCode="0.0%">
                  <c:v>1.9775036261636902E-2</c:v>
                </c:pt>
                <c:pt idx="296" formatCode="0.0%">
                  <c:v>4.2192257856710658E-2</c:v>
                </c:pt>
                <c:pt idx="297" formatCode="0.0%">
                  <c:v>6.889660226875538E-2</c:v>
                </c:pt>
                <c:pt idx="298" formatCode="0.0%">
                  <c:v>8.8620414990072671E-2</c:v>
                </c:pt>
                <c:pt idx="299" formatCode="0.0%">
                  <c:v>8.9601234535067853E-2</c:v>
                </c:pt>
                <c:pt idx="300" formatCode="0.0%">
                  <c:v>8.2109876878194488E-2</c:v>
                </c:pt>
                <c:pt idx="301" formatCode="0.0%">
                  <c:v>7.1100998949625183E-2</c:v>
                </c:pt>
                <c:pt idx="302" formatCode="0.0%">
                  <c:v>7.8837021422434539E-2</c:v>
                </c:pt>
                <c:pt idx="303" formatCode="0.0%">
                  <c:v>8.2961916664439972E-2</c:v>
                </c:pt>
                <c:pt idx="304" formatCode="0.0%">
                  <c:v>0.10221741879146973</c:v>
                </c:pt>
                <c:pt idx="305" formatCode="0.0%">
                  <c:v>0.12194910926103453</c:v>
                </c:pt>
                <c:pt idx="306" formatCode="0.0%">
                  <c:v>0.15563497351686761</c:v>
                </c:pt>
                <c:pt idx="307" formatCode="0.0%">
                  <c:v>0.17707277469106852</c:v>
                </c:pt>
                <c:pt idx="308" formatCode="0.0%">
                  <c:v>0.18427603176733487</c:v>
                </c:pt>
                <c:pt idx="309" formatCode="0.0%">
                  <c:v>0.17847439335586635</c:v>
                </c:pt>
                <c:pt idx="310" formatCode="0.0%">
                  <c:v>0.18290438685916666</c:v>
                </c:pt>
                <c:pt idx="311" formatCode="0.0%">
                  <c:v>0.19833648825856809</c:v>
                </c:pt>
                <c:pt idx="312" formatCode="0.0%">
                  <c:v>0.21452928925558834</c:v>
                </c:pt>
                <c:pt idx="313" formatCode="0.0%">
                  <c:v>0.20486694814736883</c:v>
                </c:pt>
                <c:pt idx="314" formatCode="0.0%">
                  <c:v>0.18151822175444399</c:v>
                </c:pt>
                <c:pt idx="315" formatCode="0.0%">
                  <c:v>0.17143664800087377</c:v>
                </c:pt>
                <c:pt idx="316" formatCode="0.0%">
                  <c:v>0.17703802295832105</c:v>
                </c:pt>
                <c:pt idx="317" formatCode="0.0%">
                  <c:v>0.17852547771050742</c:v>
                </c:pt>
                <c:pt idx="318" formatCode="0.0%">
                  <c:v>0.15851819394910449</c:v>
                </c:pt>
                <c:pt idx="319" formatCode="0.0%">
                  <c:v>0.12267880131303932</c:v>
                </c:pt>
                <c:pt idx="320" formatCode="0.0%">
                  <c:v>8.5184748113233288E-2</c:v>
                </c:pt>
                <c:pt idx="321" formatCode="0.0%">
                  <c:v>3.9263051076645628E-2</c:v>
                </c:pt>
                <c:pt idx="322" formatCode="0.0%">
                  <c:v>-4.9389738452972898E-3</c:v>
                </c:pt>
                <c:pt idx="323" formatCode="0.0%">
                  <c:v>-3.7738933691534915E-2</c:v>
                </c:pt>
                <c:pt idx="324" formatCode="0.0%">
                  <c:v>-5.4761946552398633E-2</c:v>
                </c:pt>
                <c:pt idx="325" formatCode="0.0%">
                  <c:v>-5.0687414117103979E-2</c:v>
                </c:pt>
                <c:pt idx="326" formatCode="0.0%">
                  <c:v>-6.0285559114932941E-2</c:v>
                </c:pt>
                <c:pt idx="327" formatCode="0.0%">
                  <c:v>-7.6014938004823396E-2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1-472C-BDC7-A4BC9A27D8B9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EW Y/Y 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'U.S. EW &amp; VW'!$L$30:$L$333</c:f>
              <c:numCache>
                <c:formatCode>[$-409]mmm\-yy;@</c:formatCode>
                <c:ptCount val="30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</c:numCache>
            </c:numRef>
          </c:xVal>
          <c:yVal>
            <c:numRef>
              <c:f>'U.S. EW &amp; VW'!$P$30:$P$333</c:f>
              <c:numCache>
                <c:formatCode>_(* #,##0_);_(* \(#,##0\);_(* "-"??_);_(@_)</c:formatCode>
                <c:ptCount val="304"/>
                <c:pt idx="12" formatCode="0.0%">
                  <c:v>7.3999000261731229E-2</c:v>
                </c:pt>
                <c:pt idx="13" formatCode="0.0%">
                  <c:v>7.400047779350083E-2</c:v>
                </c:pt>
                <c:pt idx="14" formatCode="0.0%">
                  <c:v>7.9323870072241398E-2</c:v>
                </c:pt>
                <c:pt idx="15" formatCode="0.0%">
                  <c:v>8.1389870301958211E-2</c:v>
                </c:pt>
                <c:pt idx="16" formatCode="0.0%">
                  <c:v>8.6125954788098591E-2</c:v>
                </c:pt>
                <c:pt idx="17" formatCode="0.0%">
                  <c:v>8.5665599919594104E-2</c:v>
                </c:pt>
                <c:pt idx="18" formatCode="0.0%">
                  <c:v>9.6262942071291935E-2</c:v>
                </c:pt>
                <c:pt idx="19" formatCode="0.0%">
                  <c:v>0.10818547033487147</c:v>
                </c:pt>
                <c:pt idx="20" formatCode="0.0%">
                  <c:v>0.11808712349064199</c:v>
                </c:pt>
                <c:pt idx="21" formatCode="0.0%">
                  <c:v>0.11140724756781273</c:v>
                </c:pt>
                <c:pt idx="22" formatCode="0.0%">
                  <c:v>9.9787073219929967E-2</c:v>
                </c:pt>
                <c:pt idx="23" formatCode="0.0%">
                  <c:v>8.8551411888746712E-2</c:v>
                </c:pt>
                <c:pt idx="24" formatCode="0.0%">
                  <c:v>9.6513714919510551E-2</c:v>
                </c:pt>
                <c:pt idx="25" formatCode="0.0%">
                  <c:v>0.1055939556044001</c:v>
                </c:pt>
                <c:pt idx="26" formatCode="0.0%">
                  <c:v>0.11064481115849234</c:v>
                </c:pt>
                <c:pt idx="27" formatCode="0.0%">
                  <c:v>0.10473861859907108</c:v>
                </c:pt>
                <c:pt idx="28" formatCode="0.0%">
                  <c:v>0.10530979230862392</c:v>
                </c:pt>
                <c:pt idx="29" formatCode="0.0%">
                  <c:v>0.11194914585951743</c:v>
                </c:pt>
                <c:pt idx="30" formatCode="0.0%">
                  <c:v>0.10813729033286035</c:v>
                </c:pt>
                <c:pt idx="31" formatCode="0.0%">
                  <c:v>0.10203963763418766</c:v>
                </c:pt>
                <c:pt idx="32" formatCode="0.0%">
                  <c:v>9.1549792399637786E-2</c:v>
                </c:pt>
                <c:pt idx="33" formatCode="0.0%">
                  <c:v>9.8017135555053869E-2</c:v>
                </c:pt>
                <c:pt idx="34" formatCode="0.0%">
                  <c:v>9.6005239066781378E-2</c:v>
                </c:pt>
                <c:pt idx="35" formatCode="0.0%">
                  <c:v>9.655730490408132E-2</c:v>
                </c:pt>
                <c:pt idx="36" formatCode="0.0%">
                  <c:v>8.4833491362575231E-2</c:v>
                </c:pt>
                <c:pt idx="37" formatCode="0.0%">
                  <c:v>8.2690991212901022E-2</c:v>
                </c:pt>
                <c:pt idx="38" formatCode="0.0%">
                  <c:v>7.6842066870383086E-2</c:v>
                </c:pt>
                <c:pt idx="39" formatCode="0.0%">
                  <c:v>7.0179720017408576E-2</c:v>
                </c:pt>
                <c:pt idx="40" formatCode="0.0%">
                  <c:v>5.42067368599779E-2</c:v>
                </c:pt>
                <c:pt idx="41" formatCode="0.0%">
                  <c:v>4.6179803663726426E-2</c:v>
                </c:pt>
                <c:pt idx="42" formatCode="0.0%">
                  <c:v>5.8598395915820722E-2</c:v>
                </c:pt>
                <c:pt idx="43" formatCode="0.0%">
                  <c:v>8.2527972751340828E-2</c:v>
                </c:pt>
                <c:pt idx="44" formatCode="0.0%">
                  <c:v>9.9217052714770659E-2</c:v>
                </c:pt>
                <c:pt idx="45" formatCode="0.0%">
                  <c:v>8.2938044229759367E-2</c:v>
                </c:pt>
                <c:pt idx="46" formatCode="0.0%">
                  <c:v>6.0289242771589535E-2</c:v>
                </c:pt>
                <c:pt idx="47" formatCode="0.0%">
                  <c:v>3.9836959431259977E-2</c:v>
                </c:pt>
                <c:pt idx="48" formatCode="0.0%">
                  <c:v>4.2677179692543366E-2</c:v>
                </c:pt>
                <c:pt idx="49" formatCode="0.0%">
                  <c:v>5.4540126813880541E-2</c:v>
                </c:pt>
                <c:pt idx="50" formatCode="0.0%">
                  <c:v>7.240971866072865E-2</c:v>
                </c:pt>
                <c:pt idx="51" formatCode="0.0%">
                  <c:v>8.0288337839258261E-2</c:v>
                </c:pt>
                <c:pt idx="52" formatCode="0.0%">
                  <c:v>8.2018201269197677E-2</c:v>
                </c:pt>
                <c:pt idx="53" formatCode="0.0%">
                  <c:v>7.2706006233568043E-2</c:v>
                </c:pt>
                <c:pt idx="54" formatCode="0.0%">
                  <c:v>6.5483024037291226E-2</c:v>
                </c:pt>
                <c:pt idx="55" formatCode="0.0%">
                  <c:v>5.773652893918757E-2</c:v>
                </c:pt>
                <c:pt idx="56" formatCode="0.0%">
                  <c:v>6.1381266002348944E-2</c:v>
                </c:pt>
                <c:pt idx="57" formatCode="0.0%">
                  <c:v>8.0841295445892136E-2</c:v>
                </c:pt>
                <c:pt idx="58" formatCode="0.0%">
                  <c:v>0.10843003626418457</c:v>
                </c:pt>
                <c:pt idx="59" formatCode="0.0%">
                  <c:v>0.13147348309945084</c:v>
                </c:pt>
                <c:pt idx="60" formatCode="0.0%">
                  <c:v>0.12622089872948195</c:v>
                </c:pt>
                <c:pt idx="61" formatCode="0.0%">
                  <c:v>0.110911652548219</c:v>
                </c:pt>
                <c:pt idx="62" formatCode="0.0%">
                  <c:v>9.9912085589118904E-2</c:v>
                </c:pt>
                <c:pt idx="63" formatCode="0.0%">
                  <c:v>0.10762354326532786</c:v>
                </c:pt>
                <c:pt idx="64" formatCode="0.0%">
                  <c:v>0.11677230637210956</c:v>
                </c:pt>
                <c:pt idx="65" formatCode="0.0%">
                  <c:v>0.12006848562790373</c:v>
                </c:pt>
                <c:pt idx="66" formatCode="0.0%">
                  <c:v>0.11764225187513944</c:v>
                </c:pt>
                <c:pt idx="67" formatCode="0.0%">
                  <c:v>0.11603823754030018</c:v>
                </c:pt>
                <c:pt idx="68" formatCode="0.0%">
                  <c:v>0.11541235901546121</c:v>
                </c:pt>
                <c:pt idx="69" formatCode="0.0%">
                  <c:v>0.10877342831766157</c:v>
                </c:pt>
                <c:pt idx="70" formatCode="0.0%">
                  <c:v>9.6637891772103801E-2</c:v>
                </c:pt>
                <c:pt idx="71" formatCode="0.0%">
                  <c:v>9.2070853695271904E-2</c:v>
                </c:pt>
                <c:pt idx="72" formatCode="0.0%">
                  <c:v>0.10191013730404652</c:v>
                </c:pt>
                <c:pt idx="73" formatCode="0.0%">
                  <c:v>0.12371462624961782</c:v>
                </c:pt>
                <c:pt idx="74" formatCode="0.0%">
                  <c:v>0.13646496231407723</c:v>
                </c:pt>
                <c:pt idx="75" formatCode="0.0%">
                  <c:v>0.14198465440848174</c:v>
                </c:pt>
                <c:pt idx="76" formatCode="0.0%">
                  <c:v>0.1397809191242354</c:v>
                </c:pt>
                <c:pt idx="77" formatCode="0.0%">
                  <c:v>0.14873202996545953</c:v>
                </c:pt>
                <c:pt idx="78" formatCode="0.0%">
                  <c:v>0.15546885236700847</c:v>
                </c:pt>
                <c:pt idx="79" formatCode="0.0%">
                  <c:v>0.16235509836253681</c:v>
                </c:pt>
                <c:pt idx="80" formatCode="0.0%">
                  <c:v>0.15405518946116326</c:v>
                </c:pt>
                <c:pt idx="81" formatCode="0.0%">
                  <c:v>0.14098281996098438</c:v>
                </c:pt>
                <c:pt idx="82" formatCode="0.0%">
                  <c:v>0.1342485879021118</c:v>
                </c:pt>
                <c:pt idx="83" formatCode="0.0%">
                  <c:v>0.13903207932600958</c:v>
                </c:pt>
                <c:pt idx="84" formatCode="0.0%">
                  <c:v>0.15464582340984578</c:v>
                </c:pt>
                <c:pt idx="85" formatCode="0.0%">
                  <c:v>0.16286423570122399</c:v>
                </c:pt>
                <c:pt idx="86" formatCode="0.0%">
                  <c:v>0.16628164174053861</c:v>
                </c:pt>
                <c:pt idx="87" formatCode="0.0%">
                  <c:v>0.15971191498541271</c:v>
                </c:pt>
                <c:pt idx="88" formatCode="0.0%">
                  <c:v>0.15844218791168507</c:v>
                </c:pt>
                <c:pt idx="89" formatCode="0.0%">
                  <c:v>0.15120864111691179</c:v>
                </c:pt>
                <c:pt idx="90" formatCode="0.0%">
                  <c:v>0.14833207694820238</c:v>
                </c:pt>
                <c:pt idx="91" formatCode="0.0%">
                  <c:v>0.14574392396832181</c:v>
                </c:pt>
                <c:pt idx="92" formatCode="0.0%">
                  <c:v>0.15177520427173441</c:v>
                </c:pt>
                <c:pt idx="93" formatCode="0.0%">
                  <c:v>0.16272064730891911</c:v>
                </c:pt>
                <c:pt idx="94" formatCode="0.0%">
                  <c:v>0.16496128491932827</c:v>
                </c:pt>
                <c:pt idx="95" formatCode="0.0%">
                  <c:v>0.16498133204011212</c:v>
                </c:pt>
                <c:pt idx="96" formatCode="0.0%">
                  <c:v>0.15147610849293547</c:v>
                </c:pt>
                <c:pt idx="97" formatCode="0.0%">
                  <c:v>0.1401635267468595</c:v>
                </c:pt>
                <c:pt idx="98" formatCode="0.0%">
                  <c:v>0.12009595189937761</c:v>
                </c:pt>
                <c:pt idx="99" formatCode="0.0%">
                  <c:v>0.11179584749142313</c:v>
                </c:pt>
                <c:pt idx="100" formatCode="0.0%">
                  <c:v>0.10373542551636672</c:v>
                </c:pt>
                <c:pt idx="101" formatCode="0.0%">
                  <c:v>0.10387916843466805</c:v>
                </c:pt>
                <c:pt idx="102" formatCode="0.0%">
                  <c:v>9.1085170837462925E-2</c:v>
                </c:pt>
                <c:pt idx="103" formatCode="0.0%">
                  <c:v>7.2854334978446067E-2</c:v>
                </c:pt>
                <c:pt idx="104" formatCode="0.0%">
                  <c:v>4.9911802087209356E-2</c:v>
                </c:pt>
                <c:pt idx="105" formatCode="0.0%">
                  <c:v>3.4788984643592702E-2</c:v>
                </c:pt>
                <c:pt idx="106" formatCode="0.0%">
                  <c:v>3.6142676996350875E-2</c:v>
                </c:pt>
                <c:pt idx="107" formatCode="0.0%">
                  <c:v>3.6721142790235417E-2</c:v>
                </c:pt>
                <c:pt idx="108" formatCode="0.0%">
                  <c:v>4.2856841137631774E-2</c:v>
                </c:pt>
                <c:pt idx="109" formatCode="0.0%">
                  <c:v>4.0243861359307909E-2</c:v>
                </c:pt>
                <c:pt idx="110" formatCode="0.0%">
                  <c:v>4.5286585492098519E-2</c:v>
                </c:pt>
                <c:pt idx="111" formatCode="0.0%">
                  <c:v>4.68005424195439E-2</c:v>
                </c:pt>
                <c:pt idx="112" formatCode="0.0%">
                  <c:v>4.3785947264119773E-2</c:v>
                </c:pt>
                <c:pt idx="113" formatCode="0.0%">
                  <c:v>4.0312160990310097E-2</c:v>
                </c:pt>
                <c:pt idx="114" formatCode="0.0%">
                  <c:v>4.0603178203543644E-2</c:v>
                </c:pt>
                <c:pt idx="115" formatCode="0.0%">
                  <c:v>5.0549205381439588E-2</c:v>
                </c:pt>
                <c:pt idx="116" formatCode="0.0%">
                  <c:v>5.1507434947207553E-2</c:v>
                </c:pt>
                <c:pt idx="117" formatCode="0.0%">
                  <c:v>4.072750345395848E-2</c:v>
                </c:pt>
                <c:pt idx="118" formatCode="0.0%">
                  <c:v>2.1245312895680435E-2</c:v>
                </c:pt>
                <c:pt idx="119" formatCode="0.0%">
                  <c:v>9.2237492798568077E-3</c:v>
                </c:pt>
                <c:pt idx="120" formatCode="0.0%">
                  <c:v>3.1607806207796241E-3</c:v>
                </c:pt>
                <c:pt idx="121" formatCode="0.0%">
                  <c:v>-8.589266287220676E-3</c:v>
                </c:pt>
                <c:pt idx="122" formatCode="0.0%">
                  <c:v>-2.7869701189834339E-2</c:v>
                </c:pt>
                <c:pt idx="123" formatCode="0.0%">
                  <c:v>-5.2840609883802792E-2</c:v>
                </c:pt>
                <c:pt idx="124" formatCode="0.0%">
                  <c:v>-6.2368168941038249E-2</c:v>
                </c:pt>
                <c:pt idx="125" formatCode="0.0%">
                  <c:v>-7.0378429097721074E-2</c:v>
                </c:pt>
                <c:pt idx="126" formatCode="0.0%">
                  <c:v>-7.0261745493052752E-2</c:v>
                </c:pt>
                <c:pt idx="127" formatCode="0.0%">
                  <c:v>-8.0563182528080146E-2</c:v>
                </c:pt>
                <c:pt idx="128" formatCode="0.0%">
                  <c:v>-9.0918227974952859E-2</c:v>
                </c:pt>
                <c:pt idx="129" formatCode="0.0%">
                  <c:v>-9.8028151026318788E-2</c:v>
                </c:pt>
                <c:pt idx="130" formatCode="0.0%">
                  <c:v>-0.11545035635886602</c:v>
                </c:pt>
                <c:pt idx="131" formatCode="0.0%">
                  <c:v>-0.12934802168276593</c:v>
                </c:pt>
                <c:pt idx="132" formatCode="0.0%">
                  <c:v>-0.15911718290910426</c:v>
                </c:pt>
                <c:pt idx="133" formatCode="0.0%">
                  <c:v>-0.17437407156499296</c:v>
                </c:pt>
                <c:pt idx="134" formatCode="0.0%">
                  <c:v>-0.19220196548431823</c:v>
                </c:pt>
                <c:pt idx="135" formatCode="0.0%">
                  <c:v>-0.19556132324538689</c:v>
                </c:pt>
                <c:pt idx="136" formatCode="0.0%">
                  <c:v>-0.19865796952763093</c:v>
                </c:pt>
                <c:pt idx="137" formatCode="0.0%">
                  <c:v>-0.19366982387740639</c:v>
                </c:pt>
                <c:pt idx="138" formatCode="0.0%">
                  <c:v>-0.19062432863024192</c:v>
                </c:pt>
                <c:pt idx="139" formatCode="0.0%">
                  <c:v>-0.1917617610596426</c:v>
                </c:pt>
                <c:pt idx="140" formatCode="0.0%">
                  <c:v>-0.19728445274366158</c:v>
                </c:pt>
                <c:pt idx="141" formatCode="0.0%">
                  <c:v>-0.20459584948492904</c:v>
                </c:pt>
                <c:pt idx="142" formatCode="0.0%">
                  <c:v>-0.18697433089310189</c:v>
                </c:pt>
                <c:pt idx="143" formatCode="0.0%">
                  <c:v>-0.16816389527898035</c:v>
                </c:pt>
                <c:pt idx="144" formatCode="0.0%">
                  <c:v>-0.13299293661482181</c:v>
                </c:pt>
                <c:pt idx="145" formatCode="0.0%">
                  <c:v>-0.11077515537052518</c:v>
                </c:pt>
                <c:pt idx="146" formatCode="0.0%">
                  <c:v>-8.6454089050147287E-2</c:v>
                </c:pt>
                <c:pt idx="147" formatCode="0.0%">
                  <c:v>-8.3469147308773306E-2</c:v>
                </c:pt>
                <c:pt idx="148" formatCode="0.0%">
                  <c:v>-9.4623412319420175E-2</c:v>
                </c:pt>
                <c:pt idx="149" formatCode="0.0%">
                  <c:v>-0.11118516107787091</c:v>
                </c:pt>
                <c:pt idx="150" formatCode="0.0%">
                  <c:v>-0.11503645872388024</c:v>
                </c:pt>
                <c:pt idx="151" formatCode="0.0%">
                  <c:v>-0.10324004844782897</c:v>
                </c:pt>
                <c:pt idx="152" formatCode="0.0%">
                  <c:v>-8.1237468177474903E-2</c:v>
                </c:pt>
                <c:pt idx="153" formatCode="0.0%">
                  <c:v>-5.7132756551919295E-2</c:v>
                </c:pt>
                <c:pt idx="154" formatCode="0.0%">
                  <c:v>-4.8746274215820451E-2</c:v>
                </c:pt>
                <c:pt idx="155" formatCode="0.0%">
                  <c:v>-4.7884757109306841E-2</c:v>
                </c:pt>
                <c:pt idx="156" formatCode="0.0%">
                  <c:v>-6.8942151716077316E-2</c:v>
                </c:pt>
                <c:pt idx="157" formatCode="0.0%">
                  <c:v>-8.7708658600768596E-2</c:v>
                </c:pt>
                <c:pt idx="158" formatCode="0.0%">
                  <c:v>-9.2970337430033134E-2</c:v>
                </c:pt>
                <c:pt idx="159" formatCode="0.0%">
                  <c:v>-7.1549677370141063E-2</c:v>
                </c:pt>
                <c:pt idx="160" formatCode="0.0%">
                  <c:v>-4.0562501781818083E-2</c:v>
                </c:pt>
                <c:pt idx="161" formatCode="0.0%">
                  <c:v>-2.6270694706012288E-2</c:v>
                </c:pt>
                <c:pt idx="162" formatCode="0.0%">
                  <c:v>-2.6988913213997545E-2</c:v>
                </c:pt>
                <c:pt idx="163" formatCode="0.0%">
                  <c:v>-2.7025464575894165E-2</c:v>
                </c:pt>
                <c:pt idx="164" formatCode="0.0%">
                  <c:v>-1.0933463643057695E-2</c:v>
                </c:pt>
                <c:pt idx="165" formatCode="0.0%">
                  <c:v>7.4755254156404494E-3</c:v>
                </c:pt>
                <c:pt idx="166" formatCode="0.0%">
                  <c:v>1.4394795203760857E-2</c:v>
                </c:pt>
                <c:pt idx="167" formatCode="0.0%">
                  <c:v>5.0152976173041264E-3</c:v>
                </c:pt>
                <c:pt idx="168" formatCode="0.0%">
                  <c:v>-1.3205059474792336E-3</c:v>
                </c:pt>
                <c:pt idx="169" formatCode="0.0%">
                  <c:v>-4.0275845218957773E-3</c:v>
                </c:pt>
                <c:pt idx="170" formatCode="0.0%">
                  <c:v>7.0431934251282691E-3</c:v>
                </c:pt>
                <c:pt idx="171" formatCode="0.0%">
                  <c:v>8.3807717009878324E-3</c:v>
                </c:pt>
                <c:pt idx="172" formatCode="0.0%">
                  <c:v>1.4053507903911022E-2</c:v>
                </c:pt>
                <c:pt idx="173" formatCode="0.0%">
                  <c:v>1.980005501897919E-2</c:v>
                </c:pt>
                <c:pt idx="174" formatCode="0.0%">
                  <c:v>3.0664922982564846E-2</c:v>
                </c:pt>
                <c:pt idx="175" formatCode="0.0%">
                  <c:v>3.2835857629945897E-2</c:v>
                </c:pt>
                <c:pt idx="176" formatCode="0.0%">
                  <c:v>2.8571594873388673E-2</c:v>
                </c:pt>
                <c:pt idx="177" formatCode="0.0%">
                  <c:v>3.3030335358686047E-2</c:v>
                </c:pt>
                <c:pt idx="178" formatCode="0.0%">
                  <c:v>4.1705880259380379E-2</c:v>
                </c:pt>
                <c:pt idx="179" formatCode="0.0%">
                  <c:v>5.3691892115966811E-2</c:v>
                </c:pt>
                <c:pt idx="180" formatCode="0.0%">
                  <c:v>5.5850487284295092E-2</c:v>
                </c:pt>
                <c:pt idx="181" formatCode="0.0%">
                  <c:v>5.8230609733951999E-2</c:v>
                </c:pt>
                <c:pt idx="182" formatCode="0.0%">
                  <c:v>5.6103352477849144E-2</c:v>
                </c:pt>
                <c:pt idx="183" formatCode="0.0%">
                  <c:v>6.7916826080072434E-2</c:v>
                </c:pt>
                <c:pt idx="184" formatCode="0.0%">
                  <c:v>7.6710301956663951E-2</c:v>
                </c:pt>
                <c:pt idx="185" formatCode="0.0%">
                  <c:v>9.0533762398119499E-2</c:v>
                </c:pt>
                <c:pt idx="186" formatCode="0.0%">
                  <c:v>8.9180329285287296E-2</c:v>
                </c:pt>
                <c:pt idx="187" formatCode="0.0%">
                  <c:v>8.6166190122104691E-2</c:v>
                </c:pt>
                <c:pt idx="188" formatCode="0.0%">
                  <c:v>8.3498694672395901E-2</c:v>
                </c:pt>
                <c:pt idx="189" formatCode="0.0%">
                  <c:v>7.4129501386490659E-2</c:v>
                </c:pt>
                <c:pt idx="190" formatCode="0.0%">
                  <c:v>7.1625266160841861E-2</c:v>
                </c:pt>
                <c:pt idx="191" formatCode="0.0%">
                  <c:v>7.3566604701071903E-2</c:v>
                </c:pt>
                <c:pt idx="192" formatCode="0.0%">
                  <c:v>0.1000864654571223</c:v>
                </c:pt>
                <c:pt idx="193" formatCode="0.0%">
                  <c:v>0.11968378998972451</c:v>
                </c:pt>
                <c:pt idx="194" formatCode="0.0%">
                  <c:v>0.12596113750691118</c:v>
                </c:pt>
                <c:pt idx="195" formatCode="0.0%">
                  <c:v>0.10935511411067922</c:v>
                </c:pt>
                <c:pt idx="196" formatCode="0.0%">
                  <c:v>0.10258625805137589</c:v>
                </c:pt>
                <c:pt idx="197" formatCode="0.0%">
                  <c:v>9.9327934117623862E-2</c:v>
                </c:pt>
                <c:pt idx="198" formatCode="0.0%">
                  <c:v>0.10969295271109902</c:v>
                </c:pt>
                <c:pt idx="199" formatCode="0.0%">
                  <c:v>0.11353701466668631</c:v>
                </c:pt>
                <c:pt idx="200" formatCode="0.0%">
                  <c:v>0.11741591337469215</c:v>
                </c:pt>
                <c:pt idx="201" formatCode="0.0%">
                  <c:v>0.11672639575502819</c:v>
                </c:pt>
                <c:pt idx="202" formatCode="0.0%">
                  <c:v>0.11912390245311366</c:v>
                </c:pt>
                <c:pt idx="203" formatCode="0.0%">
                  <c:v>0.114903022139768</c:v>
                </c:pt>
                <c:pt idx="204" formatCode="0.0%">
                  <c:v>0.10859158445606232</c:v>
                </c:pt>
                <c:pt idx="205" formatCode="0.0%">
                  <c:v>0.10455528052655372</c:v>
                </c:pt>
                <c:pt idx="206" formatCode="0.0%">
                  <c:v>0.10712705843464931</c:v>
                </c:pt>
                <c:pt idx="207" formatCode="0.0%">
                  <c:v>0.11118282907517307</c:v>
                </c:pt>
                <c:pt idx="208" formatCode="0.0%">
                  <c:v>0.11186123012406024</c:v>
                </c:pt>
                <c:pt idx="209" formatCode="0.0%">
                  <c:v>0.11119334104303502</c:v>
                </c:pt>
                <c:pt idx="210" formatCode="0.0%">
                  <c:v>0.10849163807888251</c:v>
                </c:pt>
                <c:pt idx="211" formatCode="0.0%">
                  <c:v>0.10479212216349865</c:v>
                </c:pt>
                <c:pt idx="212" formatCode="0.0%">
                  <c:v>9.2880631205983111E-2</c:v>
                </c:pt>
                <c:pt idx="213" formatCode="0.0%">
                  <c:v>7.8758533323398439E-2</c:v>
                </c:pt>
                <c:pt idx="214" formatCode="0.0%">
                  <c:v>6.9776766426592696E-2</c:v>
                </c:pt>
                <c:pt idx="215" formatCode="0.0%">
                  <c:v>7.5616293873619123E-2</c:v>
                </c:pt>
                <c:pt idx="216" formatCode="0.0%">
                  <c:v>9.003035983290264E-2</c:v>
                </c:pt>
                <c:pt idx="217" formatCode="0.0%">
                  <c:v>9.8285397746196379E-2</c:v>
                </c:pt>
                <c:pt idx="218" formatCode="0.0%">
                  <c:v>9.0443871666935571E-2</c:v>
                </c:pt>
                <c:pt idx="219" formatCode="0.0%">
                  <c:v>7.4579640092328869E-2</c:v>
                </c:pt>
                <c:pt idx="220" formatCode="0.0%">
                  <c:v>6.6945411670689348E-2</c:v>
                </c:pt>
                <c:pt idx="221" formatCode="0.0%">
                  <c:v>6.7717453889163615E-2</c:v>
                </c:pt>
                <c:pt idx="222" formatCode="0.0%">
                  <c:v>8.0000471012824592E-2</c:v>
                </c:pt>
                <c:pt idx="223" formatCode="0.0%">
                  <c:v>8.8098618127777195E-2</c:v>
                </c:pt>
                <c:pt idx="224" formatCode="0.0%">
                  <c:v>9.8036194241100549E-2</c:v>
                </c:pt>
                <c:pt idx="225" formatCode="0.0%">
                  <c:v>0.1004961986170132</c:v>
                </c:pt>
                <c:pt idx="226" formatCode="0.0%">
                  <c:v>9.9312736656488987E-2</c:v>
                </c:pt>
                <c:pt idx="227" formatCode="0.0%">
                  <c:v>9.3572754163625982E-2</c:v>
                </c:pt>
                <c:pt idx="228" formatCode="0.0%">
                  <c:v>9.1558087893127693E-2</c:v>
                </c:pt>
                <c:pt idx="229" formatCode="0.0%">
                  <c:v>0.10671857742050039</c:v>
                </c:pt>
                <c:pt idx="230" formatCode="0.0%">
                  <c:v>0.12297244848918298</c:v>
                </c:pt>
                <c:pt idx="231" formatCode="0.0%">
                  <c:v>0.14137796391568846</c:v>
                </c:pt>
                <c:pt idx="232" formatCode="0.0%">
                  <c:v>0.14567683142256738</c:v>
                </c:pt>
                <c:pt idx="233" formatCode="0.0%">
                  <c:v>0.1549277466083141</c:v>
                </c:pt>
                <c:pt idx="234" formatCode="0.0%">
                  <c:v>0.14358169235388307</c:v>
                </c:pt>
                <c:pt idx="235" formatCode="0.0%">
                  <c:v>0.13143262600922534</c:v>
                </c:pt>
                <c:pt idx="236" formatCode="0.0%">
                  <c:v>0.10943132291580282</c:v>
                </c:pt>
                <c:pt idx="237" formatCode="0.0%">
                  <c:v>0.10923674317634013</c:v>
                </c:pt>
                <c:pt idx="238" formatCode="0.0%">
                  <c:v>0.11706118354551331</c:v>
                </c:pt>
                <c:pt idx="239" formatCode="0.0%">
                  <c:v>0.1277898651682865</c:v>
                </c:pt>
                <c:pt idx="240" formatCode="0.0%">
                  <c:v>0.12264162751629715</c:v>
                </c:pt>
                <c:pt idx="241" formatCode="0.0%">
                  <c:v>9.5231798202560336E-2</c:v>
                </c:pt>
                <c:pt idx="242" formatCode="0.0%">
                  <c:v>6.9665914083304692E-2</c:v>
                </c:pt>
                <c:pt idx="243" formatCode="0.0%">
                  <c:v>5.810568215124623E-2</c:v>
                </c:pt>
                <c:pt idx="244" formatCode="0.0%">
                  <c:v>5.6768677671759971E-2</c:v>
                </c:pt>
                <c:pt idx="245" formatCode="0.0%">
                  <c:v>5.5371086862442409E-2</c:v>
                </c:pt>
                <c:pt idx="246" formatCode="0.0%">
                  <c:v>4.8949215442545935E-2</c:v>
                </c:pt>
                <c:pt idx="247" formatCode="0.0%">
                  <c:v>5.0787171991682367E-2</c:v>
                </c:pt>
                <c:pt idx="248" formatCode="0.0%">
                  <c:v>5.6939291728725028E-2</c:v>
                </c:pt>
                <c:pt idx="249" formatCode="0.0%">
                  <c:v>6.8474770692353193E-2</c:v>
                </c:pt>
                <c:pt idx="250" formatCode="0.0%">
                  <c:v>6.9192770411831805E-2</c:v>
                </c:pt>
                <c:pt idx="251" formatCode="0.0%">
                  <c:v>6.1592373305579207E-2</c:v>
                </c:pt>
                <c:pt idx="252" formatCode="0.0%">
                  <c:v>5.0557840830295797E-2</c:v>
                </c:pt>
                <c:pt idx="253" formatCode="0.0%">
                  <c:v>5.2618350877060571E-2</c:v>
                </c:pt>
                <c:pt idx="254" formatCode="0.0%">
                  <c:v>6.6532088735771655E-2</c:v>
                </c:pt>
                <c:pt idx="255" formatCode="0.0%">
                  <c:v>7.3609997736562072E-2</c:v>
                </c:pt>
                <c:pt idx="256" formatCode="0.0%">
                  <c:v>7.176395389782475E-2</c:v>
                </c:pt>
                <c:pt idx="257" formatCode="0.0%">
                  <c:v>5.470551936538115E-2</c:v>
                </c:pt>
                <c:pt idx="258" formatCode="0.0%">
                  <c:v>5.3254234927305744E-2</c:v>
                </c:pt>
                <c:pt idx="259" formatCode="0.0%">
                  <c:v>5.7787033782467745E-2</c:v>
                </c:pt>
                <c:pt idx="260" formatCode="0.0%">
                  <c:v>6.8667250587077566E-2</c:v>
                </c:pt>
                <c:pt idx="261" formatCode="0.0%">
                  <c:v>6.0174516377778042E-2</c:v>
                </c:pt>
                <c:pt idx="262" formatCode="0.0%">
                  <c:v>4.7883352140841051E-2</c:v>
                </c:pt>
                <c:pt idx="263" formatCode="0.0%">
                  <c:v>4.3473290157270972E-2</c:v>
                </c:pt>
                <c:pt idx="264" formatCode="0.0%">
                  <c:v>5.3151071739109268E-2</c:v>
                </c:pt>
                <c:pt idx="265" formatCode="0.0%">
                  <c:v>7.3930533572271973E-2</c:v>
                </c:pt>
                <c:pt idx="266" formatCode="0.0%">
                  <c:v>8.0681527779313811E-2</c:v>
                </c:pt>
                <c:pt idx="267" formatCode="0.0%">
                  <c:v>7.5079547314869766E-2</c:v>
                </c:pt>
                <c:pt idx="268" formatCode="0.0%">
                  <c:v>5.3711814462507057E-2</c:v>
                </c:pt>
                <c:pt idx="269" formatCode="0.0%">
                  <c:v>4.0118636899851179E-2</c:v>
                </c:pt>
                <c:pt idx="270" formatCode="0.0%">
                  <c:v>3.0743109748302189E-2</c:v>
                </c:pt>
                <c:pt idx="271" formatCode="0.0%">
                  <c:v>3.5143494165544853E-2</c:v>
                </c:pt>
                <c:pt idx="272" formatCode="0.0%">
                  <c:v>4.72961781603638E-2</c:v>
                </c:pt>
                <c:pt idx="273" formatCode="0.0%">
                  <c:v>7.4408499673891182E-2</c:v>
                </c:pt>
                <c:pt idx="274" formatCode="0.0%">
                  <c:v>9.4953731139937769E-2</c:v>
                </c:pt>
                <c:pt idx="275" formatCode="0.0%">
                  <c:v>9.9618774092366191E-2</c:v>
                </c:pt>
                <c:pt idx="276" formatCode="0.0%">
                  <c:v>8.3473669238907311E-2</c:v>
                </c:pt>
                <c:pt idx="277" formatCode="0.0%">
                  <c:v>6.571960833369106E-2</c:v>
                </c:pt>
                <c:pt idx="278" formatCode="0.0%">
                  <c:v>6.6594246656152434E-2</c:v>
                </c:pt>
                <c:pt idx="279" formatCode="0.0%">
                  <c:v>8.4084751449623019E-2</c:v>
                </c:pt>
                <c:pt idx="280" formatCode="0.0%">
                  <c:v>0.11018944437318501</c:v>
                </c:pt>
                <c:pt idx="281" formatCode="0.0%">
                  <c:v>0.13214987181493631</c:v>
                </c:pt>
                <c:pt idx="282" formatCode="0.0%">
                  <c:v>0.14985327519082303</c:v>
                </c:pt>
                <c:pt idx="283" formatCode="0.0%">
                  <c:v>0.15677785707067771</c:v>
                </c:pt>
                <c:pt idx="284" formatCode="0.0%">
                  <c:v>0.15693992428937942</c:v>
                </c:pt>
                <c:pt idx="285" formatCode="0.0%">
                  <c:v>0.15723915901797958</c:v>
                </c:pt>
                <c:pt idx="286" formatCode="0.0%">
                  <c:v>0.16495586561718256</c:v>
                </c:pt>
                <c:pt idx="287" formatCode="0.0%">
                  <c:v>0.16374921630848571</c:v>
                </c:pt>
                <c:pt idx="288" formatCode="0.0%">
                  <c:v>0.15911692819817413</c:v>
                </c:pt>
                <c:pt idx="289" formatCode="0.0%">
                  <c:v>0.15043332675708521</c:v>
                </c:pt>
                <c:pt idx="290" formatCode="0.0%">
                  <c:v>0.15573599737783805</c:v>
                </c:pt>
                <c:pt idx="291" formatCode="0.0%">
                  <c:v>0.17478455962785011</c:v>
                </c:pt>
                <c:pt idx="292" formatCode="0.0%">
                  <c:v>0.19162417541073506</c:v>
                </c:pt>
                <c:pt idx="293" formatCode="0.0%">
                  <c:v>0.18926708210155163</c:v>
                </c:pt>
                <c:pt idx="294" formatCode="0.0%">
                  <c:v>0.16961660500432041</c:v>
                </c:pt>
                <c:pt idx="295" formatCode="0.0%">
                  <c:v>0.14644903383210428</c:v>
                </c:pt>
                <c:pt idx="296" formatCode="0.0%">
                  <c:v>0.1273583617693772</c:v>
                </c:pt>
                <c:pt idx="297" formatCode="0.0%">
                  <c:v>0.10313411425432539</c:v>
                </c:pt>
                <c:pt idx="298" formatCode="0.0%">
                  <c:v>7.0948970813299095E-2</c:v>
                </c:pt>
                <c:pt idx="299" formatCode="0.0%">
                  <c:v>4.8818901806034987E-2</c:v>
                </c:pt>
                <c:pt idx="300" formatCode="0.0%">
                  <c:v>4.6186145881051077E-2</c:v>
                </c:pt>
                <c:pt idx="301" formatCode="0.0%">
                  <c:v>4.8434201821691669E-2</c:v>
                </c:pt>
                <c:pt idx="302" formatCode="0.0%">
                  <c:v>5.0854111490200138E-2</c:v>
                </c:pt>
                <c:pt idx="303" formatCode="0.0%">
                  <c:v>2.7517005294814156E-2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1-472C-BDC7-A4BC9A27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016"/>
          <c:min val="3619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Segment'!$K$6:$K$309</c:f>
              <c:numCache>
                <c:formatCode>[$-409]mmm\-yy;@</c:formatCode>
                <c:ptCount val="30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</c:numCache>
            </c:numRef>
          </c:xVal>
          <c:yVal>
            <c:numRef>
              <c:f>'U.S. EW - By Segment'!$M$6:$M$309</c:f>
              <c:numCache>
                <c:formatCode>#,##0_);[Red]\(#,##0\)</c:formatCode>
                <c:ptCount val="304"/>
                <c:pt idx="0">
                  <c:v>84.351707884806501</c:v>
                </c:pt>
                <c:pt idx="1">
                  <c:v>83.384490413192296</c:v>
                </c:pt>
                <c:pt idx="2">
                  <c:v>83.107988479489407</c:v>
                </c:pt>
                <c:pt idx="3">
                  <c:v>84.056817844917006</c:v>
                </c:pt>
                <c:pt idx="4">
                  <c:v>85.316281351945904</c:v>
                </c:pt>
                <c:pt idx="5">
                  <c:v>85.424370351807497</c:v>
                </c:pt>
                <c:pt idx="6">
                  <c:v>85.179440864017806</c:v>
                </c:pt>
                <c:pt idx="7">
                  <c:v>83.830050624745198</c:v>
                </c:pt>
                <c:pt idx="8">
                  <c:v>85.010352271141898</c:v>
                </c:pt>
                <c:pt idx="9">
                  <c:v>85.963914279848794</c:v>
                </c:pt>
                <c:pt idx="10">
                  <c:v>89.896681990909798</c:v>
                </c:pt>
                <c:pt idx="11">
                  <c:v>91.600749949816205</c:v>
                </c:pt>
                <c:pt idx="12">
                  <c:v>92.219226547911902</c:v>
                </c:pt>
                <c:pt idx="13">
                  <c:v>88.384200347148905</c:v>
                </c:pt>
                <c:pt idx="14">
                  <c:v>86.649775099440703</c:v>
                </c:pt>
                <c:pt idx="15">
                  <c:v>86.449660342773697</c:v>
                </c:pt>
                <c:pt idx="16">
                  <c:v>91.115137039795002</c:v>
                </c:pt>
                <c:pt idx="17">
                  <c:v>93.675106819232198</c:v>
                </c:pt>
                <c:pt idx="18">
                  <c:v>96.583552110797498</c:v>
                </c:pt>
                <c:pt idx="19">
                  <c:v>94.895100665540795</c:v>
                </c:pt>
                <c:pt idx="20">
                  <c:v>95.045229612661998</c:v>
                </c:pt>
                <c:pt idx="21">
                  <c:v>93.585615831615101</c:v>
                </c:pt>
                <c:pt idx="22">
                  <c:v>95.9002499767751</c:v>
                </c:pt>
                <c:pt idx="23">
                  <c:v>95.969650081286801</c:v>
                </c:pt>
                <c:pt idx="24">
                  <c:v>98.293857202779506</c:v>
                </c:pt>
                <c:pt idx="25">
                  <c:v>97.491396546438807</c:v>
                </c:pt>
                <c:pt idx="26">
                  <c:v>98.078157814496095</c:v>
                </c:pt>
                <c:pt idx="27">
                  <c:v>96.857644115192798</c:v>
                </c:pt>
                <c:pt idx="28">
                  <c:v>98.553126028167895</c:v>
                </c:pt>
                <c:pt idx="29">
                  <c:v>101.54109144072901</c:v>
                </c:pt>
                <c:pt idx="30">
                  <c:v>105.07998608184</c:v>
                </c:pt>
                <c:pt idx="31">
                  <c:v>105.810360874068</c:v>
                </c:pt>
                <c:pt idx="32">
                  <c:v>103.690066970728</c:v>
                </c:pt>
                <c:pt idx="33">
                  <c:v>101.326079517419</c:v>
                </c:pt>
                <c:pt idx="34">
                  <c:v>99.792926985778294</c:v>
                </c:pt>
                <c:pt idx="35">
                  <c:v>100</c:v>
                </c:pt>
                <c:pt idx="36">
                  <c:v>101.518860782044</c:v>
                </c:pt>
                <c:pt idx="37">
                  <c:v>103.891964666804</c:v>
                </c:pt>
                <c:pt idx="38">
                  <c:v>105.03057583800199</c:v>
                </c:pt>
                <c:pt idx="39">
                  <c:v>103.97824951662901</c:v>
                </c:pt>
                <c:pt idx="40">
                  <c:v>102.92958802728501</c:v>
                </c:pt>
                <c:pt idx="41">
                  <c:v>103.197406307991</c:v>
                </c:pt>
                <c:pt idx="42">
                  <c:v>105.66601214246199</c:v>
                </c:pt>
                <c:pt idx="43">
                  <c:v>107.931004356146</c:v>
                </c:pt>
                <c:pt idx="44">
                  <c:v>107.578566726709</c:v>
                </c:pt>
                <c:pt idx="45">
                  <c:v>103.678235660344</c:v>
                </c:pt>
                <c:pt idx="46">
                  <c:v>102.332693975937</c:v>
                </c:pt>
                <c:pt idx="47">
                  <c:v>102.29248344195101</c:v>
                </c:pt>
                <c:pt idx="48">
                  <c:v>104.623685237136</c:v>
                </c:pt>
                <c:pt idx="49">
                  <c:v>103.946174505337</c:v>
                </c:pt>
                <c:pt idx="50">
                  <c:v>101.99468767578399</c:v>
                </c:pt>
                <c:pt idx="51">
                  <c:v>100.16525014789499</c:v>
                </c:pt>
                <c:pt idx="52">
                  <c:v>99.219226787277705</c:v>
                </c:pt>
                <c:pt idx="53">
                  <c:v>99.972923816211605</c:v>
                </c:pt>
                <c:pt idx="54">
                  <c:v>101.105871062947</c:v>
                </c:pt>
                <c:pt idx="55">
                  <c:v>104.228563277744</c:v>
                </c:pt>
                <c:pt idx="56">
                  <c:v>106.881531983518</c:v>
                </c:pt>
                <c:pt idx="57">
                  <c:v>109.745052143717</c:v>
                </c:pt>
                <c:pt idx="58">
                  <c:v>109.872256609423</c:v>
                </c:pt>
                <c:pt idx="59">
                  <c:v>109.143243453888</c:v>
                </c:pt>
                <c:pt idx="60">
                  <c:v>107.5359833807</c:v>
                </c:pt>
                <c:pt idx="61">
                  <c:v>108.054381347694</c:v>
                </c:pt>
                <c:pt idx="62">
                  <c:v>110.52822585894999</c:v>
                </c:pt>
                <c:pt idx="63">
                  <c:v>113.145430751798</c:v>
                </c:pt>
                <c:pt idx="64">
                  <c:v>114.359543429818</c:v>
                </c:pt>
                <c:pt idx="65">
                  <c:v>113.835995135122</c:v>
                </c:pt>
                <c:pt idx="66">
                  <c:v>113.14558737519199</c:v>
                </c:pt>
                <c:pt idx="67">
                  <c:v>112.94447748427601</c:v>
                </c:pt>
                <c:pt idx="68">
                  <c:v>113.966894930154</c:v>
                </c:pt>
                <c:pt idx="69">
                  <c:v>115.314577186459</c:v>
                </c:pt>
                <c:pt idx="70">
                  <c:v>116.179860921396</c:v>
                </c:pt>
                <c:pt idx="71">
                  <c:v>116.350294641636</c:v>
                </c:pt>
                <c:pt idx="72">
                  <c:v>116.761303165567</c:v>
                </c:pt>
                <c:pt idx="73">
                  <c:v>119.090251881906</c:v>
                </c:pt>
                <c:pt idx="74">
                  <c:v>121.98790684468101</c:v>
                </c:pt>
                <c:pt idx="75">
                  <c:v>124.22847496589399</c:v>
                </c:pt>
                <c:pt idx="76">
                  <c:v>124.767964943583</c:v>
                </c:pt>
                <c:pt idx="77">
                  <c:v>125.36355373214499</c:v>
                </c:pt>
                <c:pt idx="78">
                  <c:v>125.84086042110199</c:v>
                </c:pt>
                <c:pt idx="79">
                  <c:v>127.655864172566</c:v>
                </c:pt>
                <c:pt idx="80">
                  <c:v>129.339176300248</c:v>
                </c:pt>
                <c:pt idx="81">
                  <c:v>130.95100879432201</c:v>
                </c:pt>
                <c:pt idx="82">
                  <c:v>130.32385046059099</c:v>
                </c:pt>
                <c:pt idx="83">
                  <c:v>130.49894584348201</c:v>
                </c:pt>
                <c:pt idx="84">
                  <c:v>129.87119267784399</c:v>
                </c:pt>
                <c:pt idx="85">
                  <c:v>132.83490489107299</c:v>
                </c:pt>
                <c:pt idx="86">
                  <c:v>135.04926942458599</c:v>
                </c:pt>
                <c:pt idx="87">
                  <c:v>137.97296864024</c:v>
                </c:pt>
                <c:pt idx="88">
                  <c:v>139.492862084856</c:v>
                </c:pt>
                <c:pt idx="89">
                  <c:v>140.60238517043601</c:v>
                </c:pt>
                <c:pt idx="90">
                  <c:v>143.58357145983999</c:v>
                </c:pt>
                <c:pt idx="91">
                  <c:v>147.14990293549999</c:v>
                </c:pt>
                <c:pt idx="92">
                  <c:v>151.35885897113701</c:v>
                </c:pt>
                <c:pt idx="93">
                  <c:v>152.23328213070701</c:v>
                </c:pt>
                <c:pt idx="94">
                  <c:v>151.58108567551599</c:v>
                </c:pt>
                <c:pt idx="95">
                  <c:v>151.150762995479</c:v>
                </c:pt>
                <c:pt idx="96">
                  <c:v>151.781310245409</c:v>
                </c:pt>
                <c:pt idx="97">
                  <c:v>153.610882350189</c:v>
                </c:pt>
                <c:pt idx="98">
                  <c:v>154.01836819435701</c:v>
                </c:pt>
                <c:pt idx="99">
                  <c:v>155.01342731747999</c:v>
                </c:pt>
                <c:pt idx="100">
                  <c:v>154.63634193625501</c:v>
                </c:pt>
                <c:pt idx="101">
                  <c:v>155.83576810480699</c:v>
                </c:pt>
                <c:pt idx="102">
                  <c:v>155.545347104012</c:v>
                </c:pt>
                <c:pt idx="103">
                  <c:v>156.67247866359401</c:v>
                </c:pt>
                <c:pt idx="104">
                  <c:v>156.16784322675599</c:v>
                </c:pt>
                <c:pt idx="105">
                  <c:v>157.44803917108601</c:v>
                </c:pt>
                <c:pt idx="106">
                  <c:v>158.65127050943701</c:v>
                </c:pt>
                <c:pt idx="107">
                  <c:v>162.245504516328</c:v>
                </c:pt>
                <c:pt idx="108">
                  <c:v>164.846497221193</c:v>
                </c:pt>
                <c:pt idx="109">
                  <c:v>167.55354198672799</c:v>
                </c:pt>
                <c:pt idx="110">
                  <c:v>167.40781833565401</c:v>
                </c:pt>
                <c:pt idx="111">
                  <c:v>168.464378957543</c:v>
                </c:pt>
                <c:pt idx="112">
                  <c:v>168.07130349600601</c:v>
                </c:pt>
                <c:pt idx="113">
                  <c:v>170.078812518467</c:v>
                </c:pt>
                <c:pt idx="114">
                  <c:v>169.845926995881</c:v>
                </c:pt>
                <c:pt idx="115">
                  <c:v>170.31586348948599</c:v>
                </c:pt>
                <c:pt idx="116">
                  <c:v>166.53508337731901</c:v>
                </c:pt>
                <c:pt idx="117">
                  <c:v>162.34612314814299</c:v>
                </c:pt>
                <c:pt idx="118">
                  <c:v>156.20052747567601</c:v>
                </c:pt>
                <c:pt idx="119">
                  <c:v>153.707309654429</c:v>
                </c:pt>
                <c:pt idx="120">
                  <c:v>153.545702012725</c:v>
                </c:pt>
                <c:pt idx="121">
                  <c:v>158.36687075607</c:v>
                </c:pt>
                <c:pt idx="122">
                  <c:v>161.43996280702001</c:v>
                </c:pt>
                <c:pt idx="123">
                  <c:v>161.71186454627201</c:v>
                </c:pt>
                <c:pt idx="124">
                  <c:v>157.03161536235299</c:v>
                </c:pt>
                <c:pt idx="125">
                  <c:v>154.03150786660001</c:v>
                </c:pt>
                <c:pt idx="126">
                  <c:v>153.85502452407999</c:v>
                </c:pt>
                <c:pt idx="127">
                  <c:v>155.211604100247</c:v>
                </c:pt>
                <c:pt idx="128">
                  <c:v>152.831737996252</c:v>
                </c:pt>
                <c:pt idx="129">
                  <c:v>144.88958416417699</c:v>
                </c:pt>
                <c:pt idx="130">
                  <c:v>135.40295684814001</c:v>
                </c:pt>
                <c:pt idx="131">
                  <c:v>131.61328624149499</c:v>
                </c:pt>
                <c:pt idx="132">
                  <c:v>129.77364154057099</c:v>
                </c:pt>
                <c:pt idx="133">
                  <c:v>127.015672302825</c:v>
                </c:pt>
                <c:pt idx="134">
                  <c:v>118.41817383381</c:v>
                </c:pt>
                <c:pt idx="135">
                  <c:v>113.419570214877</c:v>
                </c:pt>
                <c:pt idx="136">
                  <c:v>109.959994739506</c:v>
                </c:pt>
                <c:pt idx="137">
                  <c:v>111.068237588828</c:v>
                </c:pt>
                <c:pt idx="138">
                  <c:v>110.10090068338801</c:v>
                </c:pt>
                <c:pt idx="139">
                  <c:v>108.241127255062</c:v>
                </c:pt>
                <c:pt idx="140">
                  <c:v>104.19584856869299</c:v>
                </c:pt>
                <c:pt idx="141">
                  <c:v>101.19321673990299</c:v>
                </c:pt>
                <c:pt idx="142">
                  <c:v>100.710043200032</c:v>
                </c:pt>
                <c:pt idx="143">
                  <c:v>101.306237976536</c:v>
                </c:pt>
                <c:pt idx="144">
                  <c:v>101.520319285838</c:v>
                </c:pt>
                <c:pt idx="145">
                  <c:v>100.687639960027</c:v>
                </c:pt>
                <c:pt idx="146">
                  <c:v>101.678595672304</c:v>
                </c:pt>
                <c:pt idx="147">
                  <c:v>105.312482227232</c:v>
                </c:pt>
                <c:pt idx="148">
                  <c:v>107.97057321896099</c:v>
                </c:pt>
                <c:pt idx="149">
                  <c:v>107.811006612217</c:v>
                </c:pt>
                <c:pt idx="150">
                  <c:v>104.76994785649499</c:v>
                </c:pt>
                <c:pt idx="151">
                  <c:v>103.00636419014801</c:v>
                </c:pt>
                <c:pt idx="152">
                  <c:v>103.37619661206701</c:v>
                </c:pt>
                <c:pt idx="153">
                  <c:v>106.189710131586</c:v>
                </c:pt>
                <c:pt idx="154">
                  <c:v>109.436804197667</c:v>
                </c:pt>
                <c:pt idx="155">
                  <c:v>111.787367943975</c:v>
                </c:pt>
                <c:pt idx="156">
                  <c:v>110.92001762839</c:v>
                </c:pt>
                <c:pt idx="157">
                  <c:v>106.200866587666</c:v>
                </c:pt>
                <c:pt idx="158">
                  <c:v>102.440479711923</c:v>
                </c:pt>
                <c:pt idx="159">
                  <c:v>101.55690388488701</c:v>
                </c:pt>
                <c:pt idx="160">
                  <c:v>103.90407212586</c:v>
                </c:pt>
                <c:pt idx="161">
                  <c:v>105.808233414076</c:v>
                </c:pt>
                <c:pt idx="162">
                  <c:v>108.323602196979</c:v>
                </c:pt>
                <c:pt idx="163">
                  <c:v>110.13401393673701</c:v>
                </c:pt>
                <c:pt idx="164">
                  <c:v>111.802293994919</c:v>
                </c:pt>
                <c:pt idx="165">
                  <c:v>113.84255519543601</c:v>
                </c:pt>
                <c:pt idx="166">
                  <c:v>113.607601693565</c:v>
                </c:pt>
                <c:pt idx="167">
                  <c:v>113.90705296602199</c:v>
                </c:pt>
                <c:pt idx="168">
                  <c:v>111.01709437500401</c:v>
                </c:pt>
                <c:pt idx="169">
                  <c:v>109.48811011674201</c:v>
                </c:pt>
                <c:pt idx="170">
                  <c:v>108.636897560696</c:v>
                </c:pt>
                <c:pt idx="171">
                  <c:v>110.30877765097</c:v>
                </c:pt>
                <c:pt idx="172">
                  <c:v>111.44109673421499</c:v>
                </c:pt>
                <c:pt idx="173">
                  <c:v>113.079460905023</c:v>
                </c:pt>
                <c:pt idx="174">
                  <c:v>115.174688897549</c:v>
                </c:pt>
                <c:pt idx="175">
                  <c:v>117.363847152372</c:v>
                </c:pt>
                <c:pt idx="176">
                  <c:v>117.277730195922</c:v>
                </c:pt>
                <c:pt idx="177">
                  <c:v>116.843565505274</c:v>
                </c:pt>
                <c:pt idx="178">
                  <c:v>115.870777235321</c:v>
                </c:pt>
                <c:pt idx="179">
                  <c:v>116.65780046246699</c:v>
                </c:pt>
                <c:pt idx="180">
                  <c:v>116.023757017327</c:v>
                </c:pt>
                <c:pt idx="181">
                  <c:v>117.18364507114801</c:v>
                </c:pt>
                <c:pt idx="182">
                  <c:v>118.56345343070301</c:v>
                </c:pt>
                <c:pt idx="183">
                  <c:v>122.35705514360301</c:v>
                </c:pt>
                <c:pt idx="184">
                  <c:v>123.67003324975499</c:v>
                </c:pt>
                <c:pt idx="185">
                  <c:v>124.74900726486401</c:v>
                </c:pt>
                <c:pt idx="186">
                  <c:v>123.931003731228</c:v>
                </c:pt>
                <c:pt idx="187">
                  <c:v>124.239639702711</c:v>
                </c:pt>
                <c:pt idx="188">
                  <c:v>124.772502570116</c:v>
                </c:pt>
                <c:pt idx="189">
                  <c:v>125.94552137944601</c:v>
                </c:pt>
                <c:pt idx="190">
                  <c:v>127.53311075878401</c:v>
                </c:pt>
                <c:pt idx="191">
                  <c:v>128.391064599809</c:v>
                </c:pt>
                <c:pt idx="192">
                  <c:v>130.32462154178901</c:v>
                </c:pt>
                <c:pt idx="193">
                  <c:v>131.01662710552</c:v>
                </c:pt>
                <c:pt idx="194">
                  <c:v>133.34519845730901</c:v>
                </c:pt>
                <c:pt idx="195">
                  <c:v>134.606560831954</c:v>
                </c:pt>
                <c:pt idx="196">
                  <c:v>136.33971054708999</c:v>
                </c:pt>
                <c:pt idx="197">
                  <c:v>136.53750448917401</c:v>
                </c:pt>
                <c:pt idx="198">
                  <c:v>136.95452775824299</c:v>
                </c:pt>
                <c:pt idx="199">
                  <c:v>137.663633753873</c:v>
                </c:pt>
                <c:pt idx="200">
                  <c:v>139.64899437653699</c:v>
                </c:pt>
                <c:pt idx="201">
                  <c:v>141.49290912396799</c:v>
                </c:pt>
                <c:pt idx="202">
                  <c:v>144.074243387796</c:v>
                </c:pt>
                <c:pt idx="203">
                  <c:v>146.16108475884101</c:v>
                </c:pt>
                <c:pt idx="204">
                  <c:v>148.56952614504701</c:v>
                </c:pt>
                <c:pt idx="205">
                  <c:v>148.33359206938701</c:v>
                </c:pt>
                <c:pt idx="206">
                  <c:v>149.16838750166099</c:v>
                </c:pt>
                <c:pt idx="207">
                  <c:v>149.65895183506001</c:v>
                </c:pt>
                <c:pt idx="208">
                  <c:v>151.685859725748</c:v>
                </c:pt>
                <c:pt idx="209">
                  <c:v>152.36630848682401</c:v>
                </c:pt>
                <c:pt idx="210">
                  <c:v>154.13130983612899</c:v>
                </c:pt>
                <c:pt idx="211">
                  <c:v>155.397740953213</c:v>
                </c:pt>
                <c:pt idx="212">
                  <c:v>155.651801953053</c:v>
                </c:pt>
                <c:pt idx="213">
                  <c:v>153.73015481275701</c:v>
                </c:pt>
                <c:pt idx="214">
                  <c:v>153.12977736311899</c:v>
                </c:pt>
                <c:pt idx="215">
                  <c:v>155.201815219987</c:v>
                </c:pt>
                <c:pt idx="216">
                  <c:v>159.85425523619901</c:v>
                </c:pt>
                <c:pt idx="217">
                  <c:v>162.227336710743</c:v>
                </c:pt>
                <c:pt idx="218">
                  <c:v>161.83963533837201</c:v>
                </c:pt>
                <c:pt idx="219">
                  <c:v>159.53643699805201</c:v>
                </c:pt>
                <c:pt idx="220">
                  <c:v>160.36758287846999</c:v>
                </c:pt>
                <c:pt idx="221">
                  <c:v>162.649599669868</c:v>
                </c:pt>
                <c:pt idx="222">
                  <c:v>166.50583603452</c:v>
                </c:pt>
                <c:pt idx="223">
                  <c:v>168.80807837970701</c:v>
                </c:pt>
                <c:pt idx="224">
                  <c:v>169.956546664981</c:v>
                </c:pt>
                <c:pt idx="225">
                  <c:v>168.783620473702</c:v>
                </c:pt>
                <c:pt idx="226">
                  <c:v>167.22457375083701</c:v>
                </c:pt>
                <c:pt idx="227">
                  <c:v>166.098053743045</c:v>
                </c:pt>
                <c:pt idx="228">
                  <c:v>167.793385294872</c:v>
                </c:pt>
                <c:pt idx="229">
                  <c:v>171.586956550558</c:v>
                </c:pt>
                <c:pt idx="230">
                  <c:v>175.276142250227</c:v>
                </c:pt>
                <c:pt idx="231">
                  <c:v>176.80940569062599</c:v>
                </c:pt>
                <c:pt idx="232">
                  <c:v>176.619293452991</c:v>
                </c:pt>
                <c:pt idx="233">
                  <c:v>176.84861164727801</c:v>
                </c:pt>
                <c:pt idx="234">
                  <c:v>177.263861308435</c:v>
                </c:pt>
                <c:pt idx="235">
                  <c:v>180.04570105387501</c:v>
                </c:pt>
                <c:pt idx="236">
                  <c:v>181.38787804312099</c:v>
                </c:pt>
                <c:pt idx="237">
                  <c:v>182.925278814346</c:v>
                </c:pt>
                <c:pt idx="238">
                  <c:v>181.03064490791499</c:v>
                </c:pt>
                <c:pt idx="239">
                  <c:v>181.42184918403399</c:v>
                </c:pt>
                <c:pt idx="240">
                  <c:v>183.591568328965</c:v>
                </c:pt>
                <c:pt idx="241">
                  <c:v>189.49710390053301</c:v>
                </c:pt>
                <c:pt idx="242">
                  <c:v>192.18197763190901</c:v>
                </c:pt>
                <c:pt idx="243">
                  <c:v>191.37522583161501</c:v>
                </c:pt>
                <c:pt idx="244">
                  <c:v>188.586058326331</c:v>
                </c:pt>
                <c:pt idx="245">
                  <c:v>188.924932870942</c:v>
                </c:pt>
                <c:pt idx="246">
                  <c:v>191.78115661555</c:v>
                </c:pt>
                <c:pt idx="247">
                  <c:v>196.301227715441</c:v>
                </c:pt>
                <c:pt idx="248">
                  <c:v>199.510278305241</c:v>
                </c:pt>
                <c:pt idx="249">
                  <c:v>200.23413369952101</c:v>
                </c:pt>
                <c:pt idx="250">
                  <c:v>198.80763287180201</c:v>
                </c:pt>
                <c:pt idx="251">
                  <c:v>196.92065065466801</c:v>
                </c:pt>
                <c:pt idx="252">
                  <c:v>197.41562518248</c:v>
                </c:pt>
                <c:pt idx="253">
                  <c:v>200.190099594321</c:v>
                </c:pt>
                <c:pt idx="254">
                  <c:v>204.45537165097701</c:v>
                </c:pt>
                <c:pt idx="255">
                  <c:v>205.962500512985</c:v>
                </c:pt>
                <c:pt idx="256">
                  <c:v>206.75696099519701</c:v>
                </c:pt>
                <c:pt idx="257">
                  <c:v>207.05027064390799</c:v>
                </c:pt>
                <c:pt idx="258">
                  <c:v>207.279125441281</c:v>
                </c:pt>
                <c:pt idx="259">
                  <c:v>206.24415080335399</c:v>
                </c:pt>
                <c:pt idx="260">
                  <c:v>205.64346588042699</c:v>
                </c:pt>
                <c:pt idx="261">
                  <c:v>205.421086948789</c:v>
                </c:pt>
                <c:pt idx="262">
                  <c:v>208.63221957770099</c:v>
                </c:pt>
                <c:pt idx="263">
                  <c:v>212.86445617441501</c:v>
                </c:pt>
                <c:pt idx="264">
                  <c:v>219.66409267590399</c:v>
                </c:pt>
                <c:pt idx="265">
                  <c:v>224.86305808458101</c:v>
                </c:pt>
                <c:pt idx="266">
                  <c:v>225.41750236111801</c:v>
                </c:pt>
                <c:pt idx="267">
                  <c:v>217.969556046013</c:v>
                </c:pt>
                <c:pt idx="268">
                  <c:v>209.75033125278699</c:v>
                </c:pt>
                <c:pt idx="269">
                  <c:v>207.94953887009299</c:v>
                </c:pt>
                <c:pt idx="270">
                  <c:v>211.25931571309599</c:v>
                </c:pt>
                <c:pt idx="271">
                  <c:v>218.289460162041</c:v>
                </c:pt>
                <c:pt idx="272">
                  <c:v>222.06230034268</c:v>
                </c:pt>
                <c:pt idx="273">
                  <c:v>227.95994860812999</c:v>
                </c:pt>
                <c:pt idx="274">
                  <c:v>232.002131698646</c:v>
                </c:pt>
                <c:pt idx="275">
                  <c:v>236.150140702046</c:v>
                </c:pt>
                <c:pt idx="276">
                  <c:v>236.21858323928299</c:v>
                </c:pt>
                <c:pt idx="277">
                  <c:v>236.579707705137</c:v>
                </c:pt>
                <c:pt idx="278">
                  <c:v>239.31438755792999</c:v>
                </c:pt>
                <c:pt idx="279">
                  <c:v>244.06020590020901</c:v>
                </c:pt>
                <c:pt idx="280">
                  <c:v>247.704116410258</c:v>
                </c:pt>
                <c:pt idx="281">
                  <c:v>249.288881370322</c:v>
                </c:pt>
                <c:pt idx="282">
                  <c:v>253.16066171496101</c:v>
                </c:pt>
                <c:pt idx="283">
                  <c:v>258.09822863320397</c:v>
                </c:pt>
                <c:pt idx="284">
                  <c:v>267.42568189136898</c:v>
                </c:pt>
                <c:pt idx="285">
                  <c:v>276.22039276013697</c:v>
                </c:pt>
                <c:pt idx="286">
                  <c:v>281.91775585371499</c:v>
                </c:pt>
                <c:pt idx="287">
                  <c:v>278.94114463278999</c:v>
                </c:pt>
                <c:pt idx="288">
                  <c:v>271.85570906601799</c:v>
                </c:pt>
                <c:pt idx="289">
                  <c:v>266.70368322252398</c:v>
                </c:pt>
                <c:pt idx="290">
                  <c:v>272.25066423358101</c:v>
                </c:pt>
                <c:pt idx="291">
                  <c:v>288.41258320936703</c:v>
                </c:pt>
                <c:pt idx="292">
                  <c:v>300.28068045196102</c:v>
                </c:pt>
                <c:pt idx="293">
                  <c:v>303.70119381578598</c:v>
                </c:pt>
                <c:pt idx="294">
                  <c:v>298.91793441783102</c:v>
                </c:pt>
                <c:pt idx="295">
                  <c:v>297.56001039863401</c:v>
                </c:pt>
                <c:pt idx="296">
                  <c:v>297.31708453897301</c:v>
                </c:pt>
                <c:pt idx="297">
                  <c:v>299.07788831149497</c:v>
                </c:pt>
                <c:pt idx="298">
                  <c:v>288.77641905229802</c:v>
                </c:pt>
                <c:pt idx="299">
                  <c:v>278.05720514412701</c:v>
                </c:pt>
                <c:pt idx="300">
                  <c:v>265.44787913299001</c:v>
                </c:pt>
                <c:pt idx="301">
                  <c:v>265.19120084962202</c:v>
                </c:pt>
                <c:pt idx="302">
                  <c:v>262.81653576910799</c:v>
                </c:pt>
                <c:pt idx="303">
                  <c:v>261.20015689999701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1-4AC0-8017-43C1731D89C0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Segment'!$K$6:$K$309</c:f>
              <c:numCache>
                <c:formatCode>[$-409]mmm\-yy;@</c:formatCode>
                <c:ptCount val="30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</c:numCache>
            </c:numRef>
          </c:xVal>
          <c:yVal>
            <c:numRef>
              <c:f>'U.S. EW - By Segment'!$Q$6:$Q$309</c:f>
              <c:numCache>
                <c:formatCode>#,##0_);[Red]\(#,##0\)</c:formatCode>
                <c:ptCount val="304"/>
                <c:pt idx="0">
                  <c:v>76.2141060958742</c:v>
                </c:pt>
                <c:pt idx="1">
                  <c:v>76.229221670137804</c:v>
                </c:pt>
                <c:pt idx="2">
                  <c:v>76.055108184552694</c:v>
                </c:pt>
                <c:pt idx="3">
                  <c:v>76.818891305708107</c:v>
                </c:pt>
                <c:pt idx="4">
                  <c:v>77.794961548574705</c:v>
                </c:pt>
                <c:pt idx="5">
                  <c:v>79.313982653853799</c:v>
                </c:pt>
                <c:pt idx="6">
                  <c:v>79.276968170273193</c:v>
                </c:pt>
                <c:pt idx="7">
                  <c:v>78.820546836742594</c:v>
                </c:pt>
                <c:pt idx="8">
                  <c:v>78.173784571051399</c:v>
                </c:pt>
                <c:pt idx="9">
                  <c:v>79.1769205974947</c:v>
                </c:pt>
                <c:pt idx="10">
                  <c:v>80.662435833824901</c:v>
                </c:pt>
                <c:pt idx="11">
                  <c:v>82.126103409186797</c:v>
                </c:pt>
                <c:pt idx="12">
                  <c:v>82.459462004115295</c:v>
                </c:pt>
                <c:pt idx="13">
                  <c:v>82.679011428000905</c:v>
                </c:pt>
                <c:pt idx="14">
                  <c:v>83.170636245044307</c:v>
                </c:pt>
                <c:pt idx="15">
                  <c:v>84.381049296058094</c:v>
                </c:pt>
                <c:pt idx="16">
                  <c:v>85.346120636578306</c:v>
                </c:pt>
                <c:pt idx="17">
                  <c:v>86.274353175725906</c:v>
                </c:pt>
                <c:pt idx="18">
                  <c:v>86.498981258977693</c:v>
                </c:pt>
                <c:pt idx="19">
                  <c:v>86.906775923895097</c:v>
                </c:pt>
                <c:pt idx="20">
                  <c:v>87.229421991180402</c:v>
                </c:pt>
                <c:pt idx="21">
                  <c:v>88.003085402447397</c:v>
                </c:pt>
                <c:pt idx="22">
                  <c:v>88.990123505640099</c:v>
                </c:pt>
                <c:pt idx="23">
                  <c:v>89.952940837966693</c:v>
                </c:pt>
                <c:pt idx="24">
                  <c:v>91.045627241220501</c:v>
                </c:pt>
                <c:pt idx="25">
                  <c:v>91.5898235821317</c:v>
                </c:pt>
                <c:pt idx="26">
                  <c:v>92.131916819687902</c:v>
                </c:pt>
                <c:pt idx="27">
                  <c:v>93.056486437016702</c:v>
                </c:pt>
                <c:pt idx="28">
                  <c:v>94.912582234718599</c:v>
                </c:pt>
                <c:pt idx="29">
                  <c:v>96.734834840740206</c:v>
                </c:pt>
                <c:pt idx="30">
                  <c:v>96.652377863162897</c:v>
                </c:pt>
                <c:pt idx="31">
                  <c:v>95.798267918811106</c:v>
                </c:pt>
                <c:pt idx="32">
                  <c:v>95.416294149192296</c:v>
                </c:pt>
                <c:pt idx="33">
                  <c:v>97.100110392391599</c:v>
                </c:pt>
                <c:pt idx="34">
                  <c:v>98.912081882064399</c:v>
                </c:pt>
                <c:pt idx="35">
                  <c:v>100</c:v>
                </c:pt>
                <c:pt idx="36">
                  <c:v>100.013128651885</c:v>
                </c:pt>
                <c:pt idx="37">
                  <c:v>99.712235802988005</c:v>
                </c:pt>
                <c:pt idx="38">
                  <c:v>99.494077252401297</c:v>
                </c:pt>
                <c:pt idx="39">
                  <c:v>99.551790843910496</c:v>
                </c:pt>
                <c:pt idx="40">
                  <c:v>100.191194755805</c:v>
                </c:pt>
                <c:pt idx="41">
                  <c:v>101.726443954422</c:v>
                </c:pt>
                <c:pt idx="42">
                  <c:v>103.43845058963301</c:v>
                </c:pt>
                <c:pt idx="43">
                  <c:v>105.272790546723</c:v>
                </c:pt>
                <c:pt idx="44">
                  <c:v>106.431969060981</c:v>
                </c:pt>
                <c:pt idx="45">
                  <c:v>106.35288032567399</c:v>
                </c:pt>
                <c:pt idx="46">
                  <c:v>105.40313025088901</c:v>
                </c:pt>
                <c:pt idx="47">
                  <c:v>104.05882321447299</c:v>
                </c:pt>
                <c:pt idx="48">
                  <c:v>104.49827333888</c:v>
                </c:pt>
                <c:pt idx="49">
                  <c:v>106.05367592272199</c:v>
                </c:pt>
                <c:pt idx="50">
                  <c:v>108.42148630804</c:v>
                </c:pt>
                <c:pt idx="51">
                  <c:v>109.59197988125101</c:v>
                </c:pt>
                <c:pt idx="52">
                  <c:v>110.412189083737</c:v>
                </c:pt>
                <c:pt idx="53">
                  <c:v>110.896734670849</c:v>
                </c:pt>
                <c:pt idx="54">
                  <c:v>111.874263137235</c:v>
                </c:pt>
                <c:pt idx="55">
                  <c:v>112.816978894147</c:v>
                </c:pt>
                <c:pt idx="56">
                  <c:v>114.07632806927499</c:v>
                </c:pt>
                <c:pt idx="57">
                  <c:v>115.67883130167</c:v>
                </c:pt>
                <c:pt idx="58">
                  <c:v>117.724313472725</c:v>
                </c:pt>
                <c:pt idx="59">
                  <c:v>119.171681958492</c:v>
                </c:pt>
                <c:pt idx="60">
                  <c:v>119.370770332671</c:v>
                </c:pt>
                <c:pt idx="61">
                  <c:v>119.095553451269</c:v>
                </c:pt>
                <c:pt idx="62">
                  <c:v>119.585041068354</c:v>
                </c:pt>
                <c:pt idx="63">
                  <c:v>121.09580104027199</c:v>
                </c:pt>
                <c:pt idx="64">
                  <c:v>122.779537768152</c:v>
                </c:pt>
                <c:pt idx="65">
                  <c:v>124.016919492428</c:v>
                </c:pt>
                <c:pt idx="66">
                  <c:v>125.33944821806401</c:v>
                </c:pt>
                <c:pt idx="67">
                  <c:v>126.89206512776801</c:v>
                </c:pt>
                <c:pt idx="68">
                  <c:v>128.62138831588601</c:v>
                </c:pt>
                <c:pt idx="69">
                  <c:v>129.682559432993</c:v>
                </c:pt>
                <c:pt idx="70">
                  <c:v>130.16807546616201</c:v>
                </c:pt>
                <c:pt idx="71">
                  <c:v>130.87507929787799</c:v>
                </c:pt>
                <c:pt idx="72">
                  <c:v>132.04807529598099</c:v>
                </c:pt>
                <c:pt idx="73">
                  <c:v>134.397955815605</c:v>
                </c:pt>
                <c:pt idx="74">
                  <c:v>136.80598886513999</c:v>
                </c:pt>
                <c:pt idx="75">
                  <c:v>139.53478162298899</c:v>
                </c:pt>
                <c:pt idx="76">
                  <c:v>141.419851453338</c:v>
                </c:pt>
                <c:pt idx="77">
                  <c:v>143.88786403506001</c:v>
                </c:pt>
                <c:pt idx="78">
                  <c:v>146.03642401795</c:v>
                </c:pt>
                <c:pt idx="79">
                  <c:v>148.37551588770501</c:v>
                </c:pt>
                <c:pt idx="80">
                  <c:v>149.033124182107</c:v>
                </c:pt>
                <c:pt idx="81">
                  <c:v>148.401524291876</c:v>
                </c:pt>
                <c:pt idx="82">
                  <c:v>148.26346137258301</c:v>
                </c:pt>
                <c:pt idx="83">
                  <c:v>149.79183095368401</c:v>
                </c:pt>
                <c:pt idx="84">
                  <c:v>153.66843386651101</c:v>
                </c:pt>
                <c:pt idx="85">
                  <c:v>157.64230363468101</c:v>
                </c:pt>
                <c:pt idx="86">
                  <c:v>161.34167427447201</c:v>
                </c:pt>
                <c:pt idx="87">
                  <c:v>163.56693296960199</c:v>
                </c:pt>
                <c:pt idx="88">
                  <c:v>165.51407528577101</c:v>
                </c:pt>
                <c:pt idx="89">
                  <c:v>167.24095704127399</c:v>
                </c:pt>
                <c:pt idx="90">
                  <c:v>168.80707035066001</c:v>
                </c:pt>
                <c:pt idx="91">
                  <c:v>170.674756081222</c:v>
                </c:pt>
                <c:pt idx="92">
                  <c:v>171.66163943956801</c:v>
                </c:pt>
                <c:pt idx="93">
                  <c:v>172.80584902963</c:v>
                </c:pt>
                <c:pt idx="94">
                  <c:v>172.89394493542</c:v>
                </c:pt>
                <c:pt idx="95">
                  <c:v>174.898413602462</c:v>
                </c:pt>
                <c:pt idx="96">
                  <c:v>176.781212337401</c:v>
                </c:pt>
                <c:pt idx="97">
                  <c:v>179.50668028758699</c:v>
                </c:pt>
                <c:pt idx="98">
                  <c:v>180.138008179048</c:v>
                </c:pt>
                <c:pt idx="99">
                  <c:v>181.28405707807801</c:v>
                </c:pt>
                <c:pt idx="100">
                  <c:v>182.14473565348899</c:v>
                </c:pt>
                <c:pt idx="101">
                  <c:v>183.98658743330199</c:v>
                </c:pt>
                <c:pt idx="102">
                  <c:v>184.029849760025</c:v>
                </c:pt>
                <c:pt idx="103">
                  <c:v>183.040936915652</c:v>
                </c:pt>
                <c:pt idx="104">
                  <c:v>180.66992384835601</c:v>
                </c:pt>
                <c:pt idx="105">
                  <c:v>178.510950854702</c:v>
                </c:pt>
                <c:pt idx="106">
                  <c:v>178.31198119266699</c:v>
                </c:pt>
                <c:pt idx="107">
                  <c:v>179.366186675714</c:v>
                </c:pt>
                <c:pt idx="108">
                  <c:v>182.36596461408601</c:v>
                </c:pt>
                <c:pt idx="109">
                  <c:v>184.736090610894</c:v>
                </c:pt>
                <c:pt idx="110">
                  <c:v>186.897661663241</c:v>
                </c:pt>
                <c:pt idx="111">
                  <c:v>188.41614394644799</c:v>
                </c:pt>
                <c:pt idx="112">
                  <c:v>188.54530794046099</c:v>
                </c:pt>
                <c:pt idx="113">
                  <c:v>189.31697838544599</c:v>
                </c:pt>
                <c:pt idx="114">
                  <c:v>189.124439961033</c:v>
                </c:pt>
                <c:pt idx="115">
                  <c:v>190.40413254906801</c:v>
                </c:pt>
                <c:pt idx="116">
                  <c:v>188.973653492924</c:v>
                </c:pt>
                <c:pt idx="117">
                  <c:v>186.038356587647</c:v>
                </c:pt>
                <c:pt idx="118">
                  <c:v>183.493597052627</c:v>
                </c:pt>
                <c:pt idx="119">
                  <c:v>183.35292214698299</c:v>
                </c:pt>
                <c:pt idx="120">
                  <c:v>185.29540426429699</c:v>
                </c:pt>
                <c:pt idx="121">
                  <c:v>184.53955781045499</c:v>
                </c:pt>
                <c:pt idx="122">
                  <c:v>181.77983585805799</c:v>
                </c:pt>
                <c:pt idx="123">
                  <c:v>178.12419680824499</c:v>
                </c:pt>
                <c:pt idx="124">
                  <c:v>176.91362049460301</c:v>
                </c:pt>
                <c:pt idx="125">
                  <c:v>176.84484741953199</c:v>
                </c:pt>
                <c:pt idx="126">
                  <c:v>176.71098623530301</c:v>
                </c:pt>
                <c:pt idx="127">
                  <c:v>175.42992470513499</c:v>
                </c:pt>
                <c:pt idx="128">
                  <c:v>171.56303518028301</c:v>
                </c:pt>
                <c:pt idx="129">
                  <c:v>167.73133745162599</c:v>
                </c:pt>
                <c:pt idx="130">
                  <c:v>162.139427026188</c:v>
                </c:pt>
                <c:pt idx="131">
                  <c:v>159.24281792636199</c:v>
                </c:pt>
                <c:pt idx="132">
                  <c:v>155.09876472177399</c:v>
                </c:pt>
                <c:pt idx="133">
                  <c:v>152.663853517132</c:v>
                </c:pt>
                <c:pt idx="134">
                  <c:v>148.45262109551999</c:v>
                </c:pt>
                <c:pt idx="135">
                  <c:v>145.57335283412399</c:v>
                </c:pt>
                <c:pt idx="136">
                  <c:v>143.81875912265201</c:v>
                </c:pt>
                <c:pt idx="137">
                  <c:v>144.29490946716001</c:v>
                </c:pt>
                <c:pt idx="138">
                  <c:v>145.274287838177</c:v>
                </c:pt>
                <c:pt idx="139">
                  <c:v>145.10191870526199</c:v>
                </c:pt>
                <c:pt idx="140">
                  <c:v>141.84877634732999</c:v>
                </c:pt>
                <c:pt idx="141">
                  <c:v>137.093233884797</c:v>
                </c:pt>
                <c:pt idx="142">
                  <c:v>134.59236043574001</c:v>
                </c:pt>
                <c:pt idx="143">
                  <c:v>134.729884246719</c:v>
                </c:pt>
                <c:pt idx="144">
                  <c:v>136.851361578753</c:v>
                </c:pt>
                <c:pt idx="145">
                  <c:v>138.15209262188199</c:v>
                </c:pt>
                <c:pt idx="146">
                  <c:v>137.252146927746</c:v>
                </c:pt>
                <c:pt idx="147">
                  <c:v>133.81384719679801</c:v>
                </c:pt>
                <c:pt idx="148">
                  <c:v>129.48966159563301</c:v>
                </c:pt>
                <c:pt idx="149">
                  <c:v>127.300419972412</c:v>
                </c:pt>
                <c:pt idx="150">
                  <c:v>127.87941353852401</c:v>
                </c:pt>
                <c:pt idx="151">
                  <c:v>129.33851265671299</c:v>
                </c:pt>
                <c:pt idx="152">
                  <c:v>128.73178115718599</c:v>
                </c:pt>
                <c:pt idx="153">
                  <c:v>126.565663552692</c:v>
                </c:pt>
                <c:pt idx="154">
                  <c:v>124.697835638174</c:v>
                </c:pt>
                <c:pt idx="155">
                  <c:v>124.804367441176</c:v>
                </c:pt>
                <c:pt idx="156">
                  <c:v>124.106227271782</c:v>
                </c:pt>
                <c:pt idx="157">
                  <c:v>123.526477864949</c:v>
                </c:pt>
                <c:pt idx="158">
                  <c:v>122.82813229928099</c:v>
                </c:pt>
                <c:pt idx="159">
                  <c:v>123.809671358825</c:v>
                </c:pt>
                <c:pt idx="160">
                  <c:v>124.230013878497</c:v>
                </c:pt>
                <c:pt idx="161">
                  <c:v>123.73414974827099</c:v>
                </c:pt>
                <c:pt idx="162">
                  <c:v>122.89371741859</c:v>
                </c:pt>
                <c:pt idx="163">
                  <c:v>123.47913999283899</c:v>
                </c:pt>
                <c:pt idx="164">
                  <c:v>124.873230338243</c:v>
                </c:pt>
                <c:pt idx="165">
                  <c:v>125.78544772873801</c:v>
                </c:pt>
                <c:pt idx="166">
                  <c:v>125.837611496658</c:v>
                </c:pt>
                <c:pt idx="167">
                  <c:v>125.127637708039</c:v>
                </c:pt>
                <c:pt idx="168">
                  <c:v>123.972027040592</c:v>
                </c:pt>
                <c:pt idx="169">
                  <c:v>122.163028802746</c:v>
                </c:pt>
                <c:pt idx="170">
                  <c:v>122.413792773284</c:v>
                </c:pt>
                <c:pt idx="171">
                  <c:v>122.95534943466301</c:v>
                </c:pt>
                <c:pt idx="172">
                  <c:v>124.62969120716301</c:v>
                </c:pt>
                <c:pt idx="173">
                  <c:v>125.07063715383801</c:v>
                </c:pt>
                <c:pt idx="174">
                  <c:v>125.89986788062301</c:v>
                </c:pt>
                <c:pt idx="175">
                  <c:v>126.68147536240799</c:v>
                </c:pt>
                <c:pt idx="176">
                  <c:v>127.969044572307</c:v>
                </c:pt>
                <c:pt idx="177">
                  <c:v>130.13698816796901</c:v>
                </c:pt>
                <c:pt idx="178">
                  <c:v>131.72098672276101</c:v>
                </c:pt>
                <c:pt idx="179">
                  <c:v>132.669801112448</c:v>
                </c:pt>
                <c:pt idx="180">
                  <c:v>131.23053501549299</c:v>
                </c:pt>
                <c:pt idx="181">
                  <c:v>129.112281017773</c:v>
                </c:pt>
                <c:pt idx="182">
                  <c:v>128.49849361930401</c:v>
                </c:pt>
                <c:pt idx="183">
                  <c:v>130.25944973020799</c:v>
                </c:pt>
                <c:pt idx="184">
                  <c:v>133.15435080281401</c:v>
                </c:pt>
                <c:pt idx="185">
                  <c:v>135.81942609388199</c:v>
                </c:pt>
                <c:pt idx="186">
                  <c:v>137.301564477255</c:v>
                </c:pt>
                <c:pt idx="187">
                  <c:v>138.29201870904001</c:v>
                </c:pt>
                <c:pt idx="188">
                  <c:v>139.126025089059</c:v>
                </c:pt>
                <c:pt idx="189">
                  <c:v>139.634523359556</c:v>
                </c:pt>
                <c:pt idx="190">
                  <c:v>140.26755606157599</c:v>
                </c:pt>
                <c:pt idx="191">
                  <c:v>141.69123581284401</c:v>
                </c:pt>
                <c:pt idx="192">
                  <c:v>143.77787243344699</c:v>
                </c:pt>
                <c:pt idx="193">
                  <c:v>144.600234607321</c:v>
                </c:pt>
                <c:pt idx="194">
                  <c:v>144.66600396798199</c:v>
                </c:pt>
                <c:pt idx="195">
                  <c:v>144.71718314454299</c:v>
                </c:pt>
                <c:pt idx="196">
                  <c:v>146.83798641320399</c:v>
                </c:pt>
                <c:pt idx="197">
                  <c:v>149.477673569502</c:v>
                </c:pt>
                <c:pt idx="198">
                  <c:v>152.45125284380799</c:v>
                </c:pt>
                <c:pt idx="199">
                  <c:v>154.07632178890401</c:v>
                </c:pt>
                <c:pt idx="200">
                  <c:v>155.326557820722</c:v>
                </c:pt>
                <c:pt idx="201">
                  <c:v>155.664205335497</c:v>
                </c:pt>
                <c:pt idx="202">
                  <c:v>156.59632156589399</c:v>
                </c:pt>
                <c:pt idx="203">
                  <c:v>157.157787532502</c:v>
                </c:pt>
                <c:pt idx="204">
                  <c:v>158.33694305140801</c:v>
                </c:pt>
                <c:pt idx="205">
                  <c:v>158.81334649477</c:v>
                </c:pt>
                <c:pt idx="206">
                  <c:v>159.81426355427001</c:v>
                </c:pt>
                <c:pt idx="207">
                  <c:v>160.87899243809699</c:v>
                </c:pt>
                <c:pt idx="208">
                  <c:v>163.32397972213599</c:v>
                </c:pt>
                <c:pt idx="209">
                  <c:v>165.98553215470201</c:v>
                </c:pt>
                <c:pt idx="210">
                  <c:v>168.447198087131</c:v>
                </c:pt>
                <c:pt idx="211">
                  <c:v>169.42168586519799</c:v>
                </c:pt>
                <c:pt idx="212">
                  <c:v>169.11911250927199</c:v>
                </c:pt>
                <c:pt idx="213">
                  <c:v>167.84053126646</c:v>
                </c:pt>
                <c:pt idx="214">
                  <c:v>168.02299146037501</c:v>
                </c:pt>
                <c:pt idx="215">
                  <c:v>169.69463743460699</c:v>
                </c:pt>
                <c:pt idx="216">
                  <c:v>173.177373993397</c:v>
                </c:pt>
                <c:pt idx="217">
                  <c:v>174.58782478869901</c:v>
                </c:pt>
                <c:pt idx="218">
                  <c:v>174.55041400925199</c:v>
                </c:pt>
                <c:pt idx="219">
                  <c:v>173.22115797544299</c:v>
                </c:pt>
                <c:pt idx="220">
                  <c:v>174.722286970174</c:v>
                </c:pt>
                <c:pt idx="221">
                  <c:v>177.36517592694901</c:v>
                </c:pt>
                <c:pt idx="222">
                  <c:v>182.03351510290901</c:v>
                </c:pt>
                <c:pt idx="223">
                  <c:v>184.434951594452</c:v>
                </c:pt>
                <c:pt idx="224">
                  <c:v>185.89887167918201</c:v>
                </c:pt>
                <c:pt idx="225">
                  <c:v>184.79731244929101</c:v>
                </c:pt>
                <c:pt idx="226">
                  <c:v>185.01759974894401</c:v>
                </c:pt>
                <c:pt idx="227">
                  <c:v>186.616806878647</c:v>
                </c:pt>
                <c:pt idx="228">
                  <c:v>190.80570297700299</c:v>
                </c:pt>
                <c:pt idx="229">
                  <c:v>195.22401272391599</c:v>
                </c:pt>
                <c:pt idx="230">
                  <c:v>197.504265829264</c:v>
                </c:pt>
                <c:pt idx="231">
                  <c:v>199.02973518215799</c:v>
                </c:pt>
                <c:pt idx="232">
                  <c:v>202.392048884161</c:v>
                </c:pt>
                <c:pt idx="233">
                  <c:v>208.67106600325101</c:v>
                </c:pt>
                <c:pt idx="234">
                  <c:v>213.04844372686301</c:v>
                </c:pt>
                <c:pt idx="235">
                  <c:v>212.736450291344</c:v>
                </c:pt>
                <c:pt idx="236">
                  <c:v>208.969685942929</c:v>
                </c:pt>
                <c:pt idx="237">
                  <c:v>206.59530566486799</c:v>
                </c:pt>
                <c:pt idx="238">
                  <c:v>208.856358846223</c:v>
                </c:pt>
                <c:pt idx="239">
                  <c:v>212.713508024041</c:v>
                </c:pt>
                <c:pt idx="240">
                  <c:v>216.080606274725</c:v>
                </c:pt>
                <c:pt idx="241">
                  <c:v>213.58836176769799</c:v>
                </c:pt>
                <c:pt idx="242">
                  <c:v>209.99541462934701</c:v>
                </c:pt>
                <c:pt idx="243">
                  <c:v>209.38300377224999</c:v>
                </c:pt>
                <c:pt idx="244">
                  <c:v>212.93526182435801</c:v>
                </c:pt>
                <c:pt idx="245">
                  <c:v>218.90768198613401</c:v>
                </c:pt>
                <c:pt idx="246">
                  <c:v>220.874492089375</c:v>
                </c:pt>
                <c:pt idx="247">
                  <c:v>220.80084048651</c:v>
                </c:pt>
                <c:pt idx="248">
                  <c:v>218.19699079478201</c:v>
                </c:pt>
                <c:pt idx="249">
                  <c:v>219.21870223327201</c:v>
                </c:pt>
                <c:pt idx="250">
                  <c:v>221.53167885052201</c:v>
                </c:pt>
                <c:pt idx="251">
                  <c:v>224.350895653755</c:v>
                </c:pt>
                <c:pt idx="252">
                  <c:v>225.45540522319999</c:v>
                </c:pt>
                <c:pt idx="253">
                  <c:v>224.54842289384001</c:v>
                </c:pt>
                <c:pt idx="254">
                  <c:v>224.05879647418999</c:v>
                </c:pt>
                <c:pt idx="255">
                  <c:v>224.646452891498</c:v>
                </c:pt>
                <c:pt idx="256">
                  <c:v>226.916384567861</c:v>
                </c:pt>
                <c:pt idx="257">
                  <c:v>228.61010921043601</c:v>
                </c:pt>
                <c:pt idx="258">
                  <c:v>230.841528988878</c:v>
                </c:pt>
                <c:pt idx="259">
                  <c:v>233.81088288258101</c:v>
                </c:pt>
                <c:pt idx="260">
                  <c:v>235.06967145483401</c:v>
                </c:pt>
                <c:pt idx="261">
                  <c:v>234.13693483991599</c:v>
                </c:pt>
                <c:pt idx="262">
                  <c:v>231.71883942856701</c:v>
                </c:pt>
                <c:pt idx="263">
                  <c:v>231.691637930322</c:v>
                </c:pt>
                <c:pt idx="264">
                  <c:v>234.14991350426499</c:v>
                </c:pt>
                <c:pt idx="265">
                  <c:v>238.66084742628701</c:v>
                </c:pt>
                <c:pt idx="266">
                  <c:v>241.22436064147601</c:v>
                </c:pt>
                <c:pt idx="267">
                  <c:v>242.13604222420199</c:v>
                </c:pt>
                <c:pt idx="268">
                  <c:v>240.555943837336</c:v>
                </c:pt>
                <c:pt idx="269">
                  <c:v>238.91232638870201</c:v>
                </c:pt>
                <c:pt idx="270">
                  <c:v>238.12312692376801</c:v>
                </c:pt>
                <c:pt idx="271">
                  <c:v>240.39644553266601</c:v>
                </c:pt>
                <c:pt idx="272">
                  <c:v>244.139850174591</c:v>
                </c:pt>
                <c:pt idx="273">
                  <c:v>249.258365268408</c:v>
                </c:pt>
                <c:pt idx="274">
                  <c:v>252.626815838677</c:v>
                </c:pt>
                <c:pt idx="275">
                  <c:v>254.167089954597</c:v>
                </c:pt>
                <c:pt idx="276">
                  <c:v>254.190203199069</c:v>
                </c:pt>
                <c:pt idx="277">
                  <c:v>255.14285526669201</c:v>
                </c:pt>
                <c:pt idx="278">
                  <c:v>257.56161638345901</c:v>
                </c:pt>
                <c:pt idx="279">
                  <c:v>260.95469625864098</c:v>
                </c:pt>
                <c:pt idx="280">
                  <c:v>264.11669419221897</c:v>
                </c:pt>
                <c:pt idx="281">
                  <c:v>267.71068168601602</c:v>
                </c:pt>
                <c:pt idx="282">
                  <c:v>271.65408263769098</c:v>
                </c:pt>
                <c:pt idx="283">
                  <c:v>276.786792479349</c:v>
                </c:pt>
                <c:pt idx="284">
                  <c:v>280.09878595918002</c:v>
                </c:pt>
                <c:pt idx="285">
                  <c:v>285.60999279509298</c:v>
                </c:pt>
                <c:pt idx="286">
                  <c:v>291.41641089176801</c:v>
                </c:pt>
                <c:pt idx="287">
                  <c:v>294.40904903869</c:v>
                </c:pt>
                <c:pt idx="288">
                  <c:v>294.69786862669997</c:v>
                </c:pt>
                <c:pt idx="289">
                  <c:v>294.47729969275002</c:v>
                </c:pt>
                <c:pt idx="290">
                  <c:v>298.64931969906598</c:v>
                </c:pt>
                <c:pt idx="291">
                  <c:v>306.19056571541603</c:v>
                </c:pt>
                <c:pt idx="292">
                  <c:v>313.429083757645</c:v>
                </c:pt>
                <c:pt idx="293">
                  <c:v>316.535468101932</c:v>
                </c:pt>
                <c:pt idx="294">
                  <c:v>316.97406487131798</c:v>
                </c:pt>
                <c:pt idx="295">
                  <c:v>317.04000696210301</c:v>
                </c:pt>
                <c:pt idx="296">
                  <c:v>316.755295449333</c:v>
                </c:pt>
                <c:pt idx="297">
                  <c:v>316.685889482167</c:v>
                </c:pt>
                <c:pt idx="298">
                  <c:v>315.39679395578202</c:v>
                </c:pt>
                <c:pt idx="299">
                  <c:v>312.87299110070501</c:v>
                </c:pt>
                <c:pt idx="300">
                  <c:v>312.90749593886397</c:v>
                </c:pt>
                <c:pt idx="301">
                  <c:v>312.38860597529498</c:v>
                </c:pt>
                <c:pt idx="302">
                  <c:v>317.78743032719501</c:v>
                </c:pt>
                <c:pt idx="303">
                  <c:v>320.52464504135202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1-4AC0-8017-43C1731D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0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Segment'!$K$6:$K$333</c:f>
              <c:numCache>
                <c:formatCode>[$-409]mmm\-yy;@</c:formatCode>
                <c:ptCount val="32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</c:numCache>
            </c:numRef>
          </c:xVal>
          <c:yVal>
            <c:numRef>
              <c:f>'U.S. VW - By Segment'!$L$6:$L$333</c:f>
              <c:numCache>
                <c:formatCode>0</c:formatCode>
                <c:ptCount val="328"/>
                <c:pt idx="0">
                  <c:v>64.525427128807905</c:v>
                </c:pt>
                <c:pt idx="1">
                  <c:v>63.743962174773699</c:v>
                </c:pt>
                <c:pt idx="2">
                  <c:v>63.581924913547297</c:v>
                </c:pt>
                <c:pt idx="3">
                  <c:v>63.702333778459398</c:v>
                </c:pt>
                <c:pt idx="4">
                  <c:v>63.591609971989001</c:v>
                </c:pt>
                <c:pt idx="5">
                  <c:v>63.734728259452602</c:v>
                </c:pt>
                <c:pt idx="6">
                  <c:v>63.863423795779099</c:v>
                </c:pt>
                <c:pt idx="7">
                  <c:v>63.5294435631466</c:v>
                </c:pt>
                <c:pt idx="8">
                  <c:v>63.2438546014507</c:v>
                </c:pt>
                <c:pt idx="9">
                  <c:v>62.6998556311462</c:v>
                </c:pt>
                <c:pt idx="10">
                  <c:v>64.344794417190798</c:v>
                </c:pt>
                <c:pt idx="11">
                  <c:v>67.0032773204139</c:v>
                </c:pt>
                <c:pt idx="12">
                  <c:v>70.573717017320206</c:v>
                </c:pt>
                <c:pt idx="13">
                  <c:v>72.028441991128005</c:v>
                </c:pt>
                <c:pt idx="14">
                  <c:v>72.244113938490003</c:v>
                </c:pt>
                <c:pt idx="15">
                  <c:v>71.420802418380205</c:v>
                </c:pt>
                <c:pt idx="16">
                  <c:v>71.520086381213403</c:v>
                </c:pt>
                <c:pt idx="17">
                  <c:v>72.246060942446903</c:v>
                </c:pt>
                <c:pt idx="18">
                  <c:v>73.423605468134497</c:v>
                </c:pt>
                <c:pt idx="19">
                  <c:v>73.740124974300699</c:v>
                </c:pt>
                <c:pt idx="20">
                  <c:v>74.776628316858194</c:v>
                </c:pt>
                <c:pt idx="21">
                  <c:v>75.452598046142299</c:v>
                </c:pt>
                <c:pt idx="22">
                  <c:v>78.863102919093294</c:v>
                </c:pt>
                <c:pt idx="23">
                  <c:v>81.224931494996</c:v>
                </c:pt>
                <c:pt idx="24">
                  <c:v>85.566804140918094</c:v>
                </c:pt>
                <c:pt idx="25">
                  <c:v>84.449702298503894</c:v>
                </c:pt>
                <c:pt idx="26">
                  <c:v>83.049178895721994</c:v>
                </c:pt>
                <c:pt idx="27">
                  <c:v>81.045170696634301</c:v>
                </c:pt>
                <c:pt idx="28">
                  <c:v>83.081696504253102</c:v>
                </c:pt>
                <c:pt idx="29">
                  <c:v>86.032443633759399</c:v>
                </c:pt>
                <c:pt idx="30">
                  <c:v>86.654953632638794</c:v>
                </c:pt>
                <c:pt idx="31">
                  <c:v>86.7906405204225</c:v>
                </c:pt>
                <c:pt idx="32">
                  <c:v>86.486189224280693</c:v>
                </c:pt>
                <c:pt idx="33">
                  <c:v>87.816762487917799</c:v>
                </c:pt>
                <c:pt idx="34">
                  <c:v>88.089888341973193</c:v>
                </c:pt>
                <c:pt idx="35">
                  <c:v>87.972308898741005</c:v>
                </c:pt>
                <c:pt idx="36">
                  <c:v>87.574291867734104</c:v>
                </c:pt>
                <c:pt idx="37">
                  <c:v>86.653709580621594</c:v>
                </c:pt>
                <c:pt idx="38">
                  <c:v>85.201382541586497</c:v>
                </c:pt>
                <c:pt idx="39">
                  <c:v>83.911411916062306</c:v>
                </c:pt>
                <c:pt idx="40">
                  <c:v>83.7977796411311</c:v>
                </c:pt>
                <c:pt idx="41">
                  <c:v>85.123785136057094</c:v>
                </c:pt>
                <c:pt idx="42">
                  <c:v>86.551086897621204</c:v>
                </c:pt>
                <c:pt idx="43">
                  <c:v>88.212200989994102</c:v>
                </c:pt>
                <c:pt idx="44">
                  <c:v>88.993079921328601</c:v>
                </c:pt>
                <c:pt idx="45">
                  <c:v>89.885605062758401</c:v>
                </c:pt>
                <c:pt idx="46">
                  <c:v>90.153027678150593</c:v>
                </c:pt>
                <c:pt idx="47">
                  <c:v>90.365121100369805</c:v>
                </c:pt>
                <c:pt idx="48">
                  <c:v>91.022706221667505</c:v>
                </c:pt>
                <c:pt idx="49">
                  <c:v>88.274133379040194</c:v>
                </c:pt>
                <c:pt idx="50">
                  <c:v>86.031211513000798</c:v>
                </c:pt>
                <c:pt idx="51">
                  <c:v>84.229311270077801</c:v>
                </c:pt>
                <c:pt idx="52">
                  <c:v>87.755903762081005</c:v>
                </c:pt>
                <c:pt idx="53">
                  <c:v>92.123189158843999</c:v>
                </c:pt>
                <c:pt idx="54">
                  <c:v>95.368328178332405</c:v>
                </c:pt>
                <c:pt idx="55">
                  <c:v>97.029644483537098</c:v>
                </c:pt>
                <c:pt idx="56">
                  <c:v>98.343076395668504</c:v>
                </c:pt>
                <c:pt idx="57">
                  <c:v>99.593585929487205</c:v>
                </c:pt>
                <c:pt idx="58">
                  <c:v>100.313910613156</c:v>
                </c:pt>
                <c:pt idx="59">
                  <c:v>100</c:v>
                </c:pt>
                <c:pt idx="60">
                  <c:v>99.930558385262103</c:v>
                </c:pt>
                <c:pt idx="61">
                  <c:v>99.279049002983001</c:v>
                </c:pt>
                <c:pt idx="62">
                  <c:v>99.281153536943293</c:v>
                </c:pt>
                <c:pt idx="63">
                  <c:v>99.087211407431496</c:v>
                </c:pt>
                <c:pt idx="64">
                  <c:v>99.349235735276594</c:v>
                </c:pt>
                <c:pt idx="65">
                  <c:v>99.517285705988499</c:v>
                </c:pt>
                <c:pt idx="66">
                  <c:v>100.397987990801</c:v>
                </c:pt>
                <c:pt idx="67">
                  <c:v>100.5782071034</c:v>
                </c:pt>
                <c:pt idx="68">
                  <c:v>100.42390127623401</c:v>
                </c:pt>
                <c:pt idx="69">
                  <c:v>98.533069155162096</c:v>
                </c:pt>
                <c:pt idx="70">
                  <c:v>96.856935927666598</c:v>
                </c:pt>
                <c:pt idx="71">
                  <c:v>95.282953327078701</c:v>
                </c:pt>
                <c:pt idx="72">
                  <c:v>95.884976200995297</c:v>
                </c:pt>
                <c:pt idx="73">
                  <c:v>97.039481908154599</c:v>
                </c:pt>
                <c:pt idx="74">
                  <c:v>98.049197811945405</c:v>
                </c:pt>
                <c:pt idx="75">
                  <c:v>97.521896310972295</c:v>
                </c:pt>
                <c:pt idx="76">
                  <c:v>97.169147276218894</c:v>
                </c:pt>
                <c:pt idx="77">
                  <c:v>97.261993672261198</c:v>
                </c:pt>
                <c:pt idx="78">
                  <c:v>97.892430836372796</c:v>
                </c:pt>
                <c:pt idx="79">
                  <c:v>98.297882762072206</c:v>
                </c:pt>
                <c:pt idx="80">
                  <c:v>98.667884554139206</c:v>
                </c:pt>
                <c:pt idx="81">
                  <c:v>99.191907817697995</c:v>
                </c:pt>
                <c:pt idx="82">
                  <c:v>100.742478827477</c:v>
                </c:pt>
                <c:pt idx="83">
                  <c:v>102.82238355067</c:v>
                </c:pt>
                <c:pt idx="84">
                  <c:v>105.61957854794601</c:v>
                </c:pt>
                <c:pt idx="85">
                  <c:v>106.602086867228</c:v>
                </c:pt>
                <c:pt idx="86">
                  <c:v>106.699950276229</c:v>
                </c:pt>
                <c:pt idx="87">
                  <c:v>105.11157750981</c:v>
                </c:pt>
                <c:pt idx="88">
                  <c:v>105.497822388033</c:v>
                </c:pt>
                <c:pt idx="89">
                  <c:v>105.41202974367199</c:v>
                </c:pt>
                <c:pt idx="90">
                  <c:v>105.847926497412</c:v>
                </c:pt>
                <c:pt idx="91">
                  <c:v>103.68071321103599</c:v>
                </c:pt>
                <c:pt idx="92">
                  <c:v>102.57401520258</c:v>
                </c:pt>
                <c:pt idx="93">
                  <c:v>102.31831036294901</c:v>
                </c:pt>
                <c:pt idx="94">
                  <c:v>103.086154651545</c:v>
                </c:pt>
                <c:pt idx="95">
                  <c:v>104.094970123281</c:v>
                </c:pt>
                <c:pt idx="96">
                  <c:v>104.62622144999099</c:v>
                </c:pt>
                <c:pt idx="97">
                  <c:v>108.2235975879</c:v>
                </c:pt>
                <c:pt idx="98">
                  <c:v>110.493675205614</c:v>
                </c:pt>
                <c:pt idx="99">
                  <c:v>113.311251892299</c:v>
                </c:pt>
                <c:pt idx="100">
                  <c:v>113.52236313984299</c:v>
                </c:pt>
                <c:pt idx="101">
                  <c:v>116.062563704467</c:v>
                </c:pt>
                <c:pt idx="102">
                  <c:v>118.843135726025</c:v>
                </c:pt>
                <c:pt idx="103">
                  <c:v>121.815841624448</c:v>
                </c:pt>
                <c:pt idx="104">
                  <c:v>123.698713119614</c:v>
                </c:pt>
                <c:pt idx="105">
                  <c:v>124.861780418771</c:v>
                </c:pt>
                <c:pt idx="106">
                  <c:v>124.31249067677101</c:v>
                </c:pt>
                <c:pt idx="107">
                  <c:v>123.538743956673</c:v>
                </c:pt>
                <c:pt idx="108">
                  <c:v>122.61690363978001</c:v>
                </c:pt>
                <c:pt idx="109">
                  <c:v>125.744781270156</c:v>
                </c:pt>
                <c:pt idx="110">
                  <c:v>127.76785697772</c:v>
                </c:pt>
                <c:pt idx="111">
                  <c:v>129.75999779114301</c:v>
                </c:pt>
                <c:pt idx="112">
                  <c:v>129.06992163191299</c:v>
                </c:pt>
                <c:pt idx="113">
                  <c:v>129.90102235138201</c:v>
                </c:pt>
                <c:pt idx="114">
                  <c:v>131.58591091604299</c:v>
                </c:pt>
                <c:pt idx="115">
                  <c:v>133.46221844124801</c:v>
                </c:pt>
                <c:pt idx="116">
                  <c:v>135.78436921215399</c:v>
                </c:pt>
                <c:pt idx="117">
                  <c:v>137.88984818393499</c:v>
                </c:pt>
                <c:pt idx="118">
                  <c:v>139.92308216977699</c:v>
                </c:pt>
                <c:pt idx="119">
                  <c:v>140.321097193702</c:v>
                </c:pt>
                <c:pt idx="120">
                  <c:v>140.864555994402</c:v>
                </c:pt>
                <c:pt idx="121">
                  <c:v>141.996621675814</c:v>
                </c:pt>
                <c:pt idx="122">
                  <c:v>144.78776079796401</c:v>
                </c:pt>
                <c:pt idx="123">
                  <c:v>147.171366334743</c:v>
                </c:pt>
                <c:pt idx="124">
                  <c:v>149.09822052141499</c:v>
                </c:pt>
                <c:pt idx="125">
                  <c:v>150.72705562951299</c:v>
                </c:pt>
                <c:pt idx="126">
                  <c:v>152.93524525861099</c:v>
                </c:pt>
                <c:pt idx="127">
                  <c:v>154.49807691101</c:v>
                </c:pt>
                <c:pt idx="128">
                  <c:v>154.49982457169801</c:v>
                </c:pt>
                <c:pt idx="129">
                  <c:v>154.23608075647601</c:v>
                </c:pt>
                <c:pt idx="130">
                  <c:v>154.99449632189001</c:v>
                </c:pt>
                <c:pt idx="131">
                  <c:v>157.82221363070801</c:v>
                </c:pt>
                <c:pt idx="132">
                  <c:v>159.76273603062401</c:v>
                </c:pt>
                <c:pt idx="133">
                  <c:v>161.974563059004</c:v>
                </c:pt>
                <c:pt idx="134">
                  <c:v>162.636511219211</c:v>
                </c:pt>
                <c:pt idx="135">
                  <c:v>165.04805142848301</c:v>
                </c:pt>
                <c:pt idx="136">
                  <c:v>166.65316357012</c:v>
                </c:pt>
                <c:pt idx="137">
                  <c:v>169.133694077174</c:v>
                </c:pt>
                <c:pt idx="138">
                  <c:v>170.60200779102999</c:v>
                </c:pt>
                <c:pt idx="139">
                  <c:v>172.00163788777201</c:v>
                </c:pt>
                <c:pt idx="140">
                  <c:v>172.56487841296999</c:v>
                </c:pt>
                <c:pt idx="141">
                  <c:v>172.62954205003999</c:v>
                </c:pt>
                <c:pt idx="142">
                  <c:v>172.61120693977301</c:v>
                </c:pt>
                <c:pt idx="143">
                  <c:v>171.50658228635899</c:v>
                </c:pt>
                <c:pt idx="144">
                  <c:v>169.56624519175199</c:v>
                </c:pt>
                <c:pt idx="145">
                  <c:v>163.356930624949</c:v>
                </c:pt>
                <c:pt idx="146">
                  <c:v>157.756451810805</c:v>
                </c:pt>
                <c:pt idx="147">
                  <c:v>152.858948717261</c:v>
                </c:pt>
                <c:pt idx="148">
                  <c:v>156.05411922472399</c:v>
                </c:pt>
                <c:pt idx="149">
                  <c:v>160.411043169142</c:v>
                </c:pt>
                <c:pt idx="150">
                  <c:v>164.20091254429499</c:v>
                </c:pt>
                <c:pt idx="151">
                  <c:v>160.193802441076</c:v>
                </c:pt>
                <c:pt idx="152">
                  <c:v>156.572389206379</c:v>
                </c:pt>
                <c:pt idx="153">
                  <c:v>153.64762243610099</c:v>
                </c:pt>
                <c:pt idx="154">
                  <c:v>153.35943899239101</c:v>
                </c:pt>
                <c:pt idx="155">
                  <c:v>152.003339403772</c:v>
                </c:pt>
                <c:pt idx="156">
                  <c:v>151.40311564462499</c:v>
                </c:pt>
                <c:pt idx="157">
                  <c:v>148.22570456252501</c:v>
                </c:pt>
                <c:pt idx="158">
                  <c:v>142.675949296021</c:v>
                </c:pt>
                <c:pt idx="159">
                  <c:v>134.876125112555</c:v>
                </c:pt>
                <c:pt idx="160">
                  <c:v>124.72236525620499</c:v>
                </c:pt>
                <c:pt idx="161">
                  <c:v>117.208021022376</c:v>
                </c:pt>
                <c:pt idx="162">
                  <c:v>111.523358312219</c:v>
                </c:pt>
                <c:pt idx="163">
                  <c:v>112.724375031359</c:v>
                </c:pt>
                <c:pt idx="164">
                  <c:v>113.850878848766</c:v>
                </c:pt>
                <c:pt idx="165">
                  <c:v>113.396385204274</c:v>
                </c:pt>
                <c:pt idx="166">
                  <c:v>109.72197562367001</c:v>
                </c:pt>
                <c:pt idx="167">
                  <c:v>105.93932487414</c:v>
                </c:pt>
                <c:pt idx="168">
                  <c:v>104.690871259799</c:v>
                </c:pt>
                <c:pt idx="169">
                  <c:v>106.008299369052</c:v>
                </c:pt>
                <c:pt idx="170">
                  <c:v>109.44427650308999</c:v>
                </c:pt>
                <c:pt idx="171">
                  <c:v>114.13519796144</c:v>
                </c:pt>
                <c:pt idx="172">
                  <c:v>117.345942743877</c:v>
                </c:pt>
                <c:pt idx="173">
                  <c:v>118.005509177599</c:v>
                </c:pt>
                <c:pt idx="174">
                  <c:v>116.581089904911</c:v>
                </c:pt>
                <c:pt idx="175">
                  <c:v>116.135231925276</c:v>
                </c:pt>
                <c:pt idx="176">
                  <c:v>116.887799633943</c:v>
                </c:pt>
                <c:pt idx="177">
                  <c:v>118.259465483713</c:v>
                </c:pt>
                <c:pt idx="178">
                  <c:v>117.633728895898</c:v>
                </c:pt>
                <c:pt idx="179">
                  <c:v>118.32585287027899</c:v>
                </c:pt>
                <c:pt idx="180">
                  <c:v>119.584127554071</c:v>
                </c:pt>
                <c:pt idx="181">
                  <c:v>122.603645716925</c:v>
                </c:pt>
                <c:pt idx="182">
                  <c:v>122.770238384564</c:v>
                </c:pt>
                <c:pt idx="183">
                  <c:v>121.600349899267</c:v>
                </c:pt>
                <c:pt idx="184">
                  <c:v>120.18135158139199</c:v>
                </c:pt>
                <c:pt idx="185">
                  <c:v>119.962974432485</c:v>
                </c:pt>
                <c:pt idx="186">
                  <c:v>118.657902079896</c:v>
                </c:pt>
                <c:pt idx="187">
                  <c:v>118.08610284763</c:v>
                </c:pt>
                <c:pt idx="188">
                  <c:v>118.536783535783</c:v>
                </c:pt>
                <c:pt idx="189">
                  <c:v>121.320735511902</c:v>
                </c:pt>
                <c:pt idx="190">
                  <c:v>123.491000050547</c:v>
                </c:pt>
                <c:pt idx="191">
                  <c:v>125.473499322474</c:v>
                </c:pt>
                <c:pt idx="192">
                  <c:v>126.16168598324001</c:v>
                </c:pt>
                <c:pt idx="193">
                  <c:v>127.004000549235</c:v>
                </c:pt>
                <c:pt idx="194">
                  <c:v>125.590736055985</c:v>
                </c:pt>
                <c:pt idx="195">
                  <c:v>125.084665589271</c:v>
                </c:pt>
                <c:pt idx="196">
                  <c:v>123.771702666457</c:v>
                </c:pt>
                <c:pt idx="197">
                  <c:v>125.04007419668299</c:v>
                </c:pt>
                <c:pt idx="198">
                  <c:v>125.98295326161001</c:v>
                </c:pt>
                <c:pt idx="199">
                  <c:v>127.483715211532</c:v>
                </c:pt>
                <c:pt idx="200">
                  <c:v>127.411843364286</c:v>
                </c:pt>
                <c:pt idx="201">
                  <c:v>127.801655765597</c:v>
                </c:pt>
                <c:pt idx="202">
                  <c:v>128.038151822461</c:v>
                </c:pt>
                <c:pt idx="203">
                  <c:v>129.216031076978</c:v>
                </c:pt>
                <c:pt idx="204">
                  <c:v>129.15767614667999</c:v>
                </c:pt>
                <c:pt idx="205">
                  <c:v>129.75016562385599</c:v>
                </c:pt>
                <c:pt idx="206">
                  <c:v>131.10503924391699</c:v>
                </c:pt>
                <c:pt idx="207">
                  <c:v>133.207285883971</c:v>
                </c:pt>
                <c:pt idx="208">
                  <c:v>136.31369173366301</c:v>
                </c:pt>
                <c:pt idx="209">
                  <c:v>138.486417965882</c:v>
                </c:pt>
                <c:pt idx="210">
                  <c:v>142.160867570481</c:v>
                </c:pt>
                <c:pt idx="211">
                  <c:v>143.582773820646</c:v>
                </c:pt>
                <c:pt idx="212">
                  <c:v>146.32899244911499</c:v>
                </c:pt>
                <c:pt idx="213">
                  <c:v>146.72796925885001</c:v>
                </c:pt>
                <c:pt idx="214">
                  <c:v>147.56728888293199</c:v>
                </c:pt>
                <c:pt idx="215">
                  <c:v>145.82630094331299</c:v>
                </c:pt>
                <c:pt idx="216">
                  <c:v>145.081431259281</c:v>
                </c:pt>
                <c:pt idx="217">
                  <c:v>143.501453612403</c:v>
                </c:pt>
                <c:pt idx="218">
                  <c:v>143.805840701676</c:v>
                </c:pt>
                <c:pt idx="219">
                  <c:v>144.85582467731399</c:v>
                </c:pt>
                <c:pt idx="220">
                  <c:v>147.785643434588</c:v>
                </c:pt>
                <c:pt idx="221">
                  <c:v>150.31897014820899</c:v>
                </c:pt>
                <c:pt idx="222">
                  <c:v>151.75878925692999</c:v>
                </c:pt>
                <c:pt idx="223">
                  <c:v>152.79937662812401</c:v>
                </c:pt>
                <c:pt idx="224">
                  <c:v>153.517160838054</c:v>
                </c:pt>
                <c:pt idx="225">
                  <c:v>154.859312736823</c:v>
                </c:pt>
                <c:pt idx="226">
                  <c:v>155.48313468321101</c:v>
                </c:pt>
                <c:pt idx="227">
                  <c:v>158.30003884144801</c:v>
                </c:pt>
                <c:pt idx="228">
                  <c:v>161.14917016654499</c:v>
                </c:pt>
                <c:pt idx="229">
                  <c:v>165.75223825247301</c:v>
                </c:pt>
                <c:pt idx="230">
                  <c:v>165.36999734227899</c:v>
                </c:pt>
                <c:pt idx="231">
                  <c:v>166.58508337321601</c:v>
                </c:pt>
                <c:pt idx="232">
                  <c:v>166.49026297926599</c:v>
                </c:pt>
                <c:pt idx="233">
                  <c:v>169.18704162624101</c:v>
                </c:pt>
                <c:pt idx="234">
                  <c:v>169.07521487705901</c:v>
                </c:pt>
                <c:pt idx="235">
                  <c:v>168.64414362137799</c:v>
                </c:pt>
                <c:pt idx="236">
                  <c:v>169.02960960307001</c:v>
                </c:pt>
                <c:pt idx="237">
                  <c:v>168.72437960196001</c:v>
                </c:pt>
                <c:pt idx="238">
                  <c:v>168.90517141445699</c:v>
                </c:pt>
                <c:pt idx="239">
                  <c:v>167.37880385906701</c:v>
                </c:pt>
                <c:pt idx="240">
                  <c:v>166.791018380314</c:v>
                </c:pt>
                <c:pt idx="241">
                  <c:v>165.04007469937301</c:v>
                </c:pt>
                <c:pt idx="242">
                  <c:v>164.17893239879999</c:v>
                </c:pt>
                <c:pt idx="243">
                  <c:v>163.98562633828101</c:v>
                </c:pt>
                <c:pt idx="244">
                  <c:v>166.80957620308499</c:v>
                </c:pt>
                <c:pt idx="245">
                  <c:v>170.452822847596</c:v>
                </c:pt>
                <c:pt idx="246">
                  <c:v>174.34767215575101</c:v>
                </c:pt>
                <c:pt idx="247">
                  <c:v>176.058078522686</c:v>
                </c:pt>
                <c:pt idx="248">
                  <c:v>176.31315495090399</c:v>
                </c:pt>
                <c:pt idx="249">
                  <c:v>177.395673507097</c:v>
                </c:pt>
                <c:pt idx="250">
                  <c:v>177.14474755939099</c:v>
                </c:pt>
                <c:pt idx="251">
                  <c:v>176.34769795835999</c:v>
                </c:pt>
                <c:pt idx="252">
                  <c:v>173.214578609775</c:v>
                </c:pt>
                <c:pt idx="253">
                  <c:v>171.51315993934901</c:v>
                </c:pt>
                <c:pt idx="254">
                  <c:v>173.049962974686</c:v>
                </c:pt>
                <c:pt idx="255">
                  <c:v>178.08153081999799</c:v>
                </c:pt>
                <c:pt idx="256">
                  <c:v>183.56469548753199</c:v>
                </c:pt>
                <c:pt idx="257">
                  <c:v>187.08596983395299</c:v>
                </c:pt>
                <c:pt idx="258">
                  <c:v>184.91211706237601</c:v>
                </c:pt>
                <c:pt idx="259">
                  <c:v>183.65699948831801</c:v>
                </c:pt>
                <c:pt idx="260">
                  <c:v>183.531143903306</c:v>
                </c:pt>
                <c:pt idx="261">
                  <c:v>187.66266558796301</c:v>
                </c:pt>
                <c:pt idx="262">
                  <c:v>188.649629031459</c:v>
                </c:pt>
                <c:pt idx="263">
                  <c:v>186.56801180424199</c:v>
                </c:pt>
                <c:pt idx="264">
                  <c:v>182.75917324875999</c:v>
                </c:pt>
                <c:pt idx="265">
                  <c:v>183.768975058264</c:v>
                </c:pt>
                <c:pt idx="266">
                  <c:v>188.126521520034</c:v>
                </c:pt>
                <c:pt idx="267">
                  <c:v>193.612473520348</c:v>
                </c:pt>
                <c:pt idx="268">
                  <c:v>192.65721590541099</c:v>
                </c:pt>
                <c:pt idx="269">
                  <c:v>189.37624411729499</c:v>
                </c:pt>
                <c:pt idx="270">
                  <c:v>186.82651097050399</c:v>
                </c:pt>
                <c:pt idx="271">
                  <c:v>188.12406032211001</c:v>
                </c:pt>
                <c:pt idx="272">
                  <c:v>189.38105006801001</c:v>
                </c:pt>
                <c:pt idx="273">
                  <c:v>188.378627469055</c:v>
                </c:pt>
                <c:pt idx="274">
                  <c:v>187.095153537908</c:v>
                </c:pt>
                <c:pt idx="275">
                  <c:v>187.189860099085</c:v>
                </c:pt>
                <c:pt idx="276">
                  <c:v>189.91765588272</c:v>
                </c:pt>
                <c:pt idx="277">
                  <c:v>193.36557800528001</c:v>
                </c:pt>
                <c:pt idx="278">
                  <c:v>195.207785415367</c:v>
                </c:pt>
                <c:pt idx="279">
                  <c:v>197.293772808531</c:v>
                </c:pt>
                <c:pt idx="280">
                  <c:v>199.46280792859901</c:v>
                </c:pt>
                <c:pt idx="281">
                  <c:v>203.86688664727799</c:v>
                </c:pt>
                <c:pt idx="282">
                  <c:v>205.61871211389999</c:v>
                </c:pt>
                <c:pt idx="283">
                  <c:v>205.10506620702</c:v>
                </c:pt>
                <c:pt idx="284">
                  <c:v>202.613706454545</c:v>
                </c:pt>
                <c:pt idx="285">
                  <c:v>200.81592656659299</c:v>
                </c:pt>
                <c:pt idx="286">
                  <c:v>200.22360002675899</c:v>
                </c:pt>
                <c:pt idx="287">
                  <c:v>200.708790951921</c:v>
                </c:pt>
                <c:pt idx="288">
                  <c:v>201.173047201347</c:v>
                </c:pt>
                <c:pt idx="289">
                  <c:v>202.504412990541</c:v>
                </c:pt>
                <c:pt idx="290">
                  <c:v>204.087354558952</c:v>
                </c:pt>
                <c:pt idx="291">
                  <c:v>205.12957286948901</c:v>
                </c:pt>
                <c:pt idx="292">
                  <c:v>203.38904027796701</c:v>
                </c:pt>
                <c:pt idx="293">
                  <c:v>200.772221270524</c:v>
                </c:pt>
                <c:pt idx="294">
                  <c:v>200.122812404152</c:v>
                </c:pt>
                <c:pt idx="295">
                  <c:v>201.46814814829099</c:v>
                </c:pt>
                <c:pt idx="296">
                  <c:v>204.29868445538801</c:v>
                </c:pt>
                <c:pt idx="297">
                  <c:v>207.24233671765199</c:v>
                </c:pt>
                <c:pt idx="298">
                  <c:v>211.30910306073699</c:v>
                </c:pt>
                <c:pt idx="299">
                  <c:v>211.28688212293699</c:v>
                </c:pt>
                <c:pt idx="300">
                  <c:v>210.62513352650501</c:v>
                </c:pt>
                <c:pt idx="301">
                  <c:v>208.879797144722</c:v>
                </c:pt>
                <c:pt idx="302">
                  <c:v>213.966632892121</c:v>
                </c:pt>
                <c:pt idx="303">
                  <c:v>217.47528227716401</c:v>
                </c:pt>
                <c:pt idx="304">
                  <c:v>219.96843535494401</c:v>
                </c:pt>
                <c:pt idx="305">
                  <c:v>219.930575322013</c:v>
                </c:pt>
                <c:pt idx="306">
                  <c:v>223.94613374820099</c:v>
                </c:pt>
                <c:pt idx="307">
                  <c:v>230.64934278885599</c:v>
                </c:pt>
                <c:pt idx="308">
                  <c:v>236.12170353049399</c:v>
                </c:pt>
                <c:pt idx="309">
                  <c:v>238.45268756335699</c:v>
                </c:pt>
                <c:pt idx="310">
                  <c:v>241.70226369159499</c:v>
                </c:pt>
                <c:pt idx="311">
                  <c:v>245.14232764602301</c:v>
                </c:pt>
                <c:pt idx="312">
                  <c:v>247.91977067542601</c:v>
                </c:pt>
                <c:pt idx="313">
                  <c:v>243.873937861934</c:v>
                </c:pt>
                <c:pt idx="314">
                  <c:v>239.32765635383001</c:v>
                </c:pt>
                <c:pt idx="315">
                  <c:v>236.725054735485</c:v>
                </c:pt>
                <c:pt idx="316">
                  <c:v>237.98710881614701</c:v>
                </c:pt>
                <c:pt idx="317">
                  <c:v>238.25389659727799</c:v>
                </c:pt>
                <c:pt idx="318">
                  <c:v>240.77096068468799</c:v>
                </c:pt>
                <c:pt idx="319">
                  <c:v>240.49297592346301</c:v>
                </c:pt>
                <c:pt idx="320">
                  <c:v>242.20987840020101</c:v>
                </c:pt>
                <c:pt idx="321">
                  <c:v>237.05485987261901</c:v>
                </c:pt>
                <c:pt idx="322">
                  <c:v>239.153840690115</c:v>
                </c:pt>
                <c:pt idx="323">
                  <c:v>241.41193065612001</c:v>
                </c:pt>
                <c:pt idx="324">
                  <c:v>247.29024766162101</c:v>
                </c:pt>
                <c:pt idx="325">
                  <c:v>246.04344734308</c:v>
                </c:pt>
                <c:pt idx="326">
                  <c:v>241.11146280111501</c:v>
                </c:pt>
                <c:pt idx="327">
                  <c:v>237.72791923099899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A-42E5-A7B3-5FFF9E9EC184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Segment'!$K$6:$K$333</c:f>
              <c:numCache>
                <c:formatCode>[$-409]mmm\-yy;@</c:formatCode>
                <c:ptCount val="32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</c:numCache>
            </c:numRef>
          </c:xVal>
          <c:yVal>
            <c:numRef>
              <c:f>'U.S. VW - By Segment'!$P$6:$P$333</c:f>
              <c:numCache>
                <c:formatCode>0</c:formatCode>
                <c:ptCount val="328"/>
                <c:pt idx="0">
                  <c:v>70.386496807259903</c:v>
                </c:pt>
                <c:pt idx="1">
                  <c:v>68.134100248536797</c:v>
                </c:pt>
                <c:pt idx="2">
                  <c:v>66.543547463660005</c:v>
                </c:pt>
                <c:pt idx="3">
                  <c:v>66.024643044936695</c:v>
                </c:pt>
                <c:pt idx="4">
                  <c:v>64.669358804103098</c:v>
                </c:pt>
                <c:pt idx="5">
                  <c:v>65.492066146785305</c:v>
                </c:pt>
                <c:pt idx="6">
                  <c:v>66.620011444611706</c:v>
                </c:pt>
                <c:pt idx="7">
                  <c:v>68.233188889928002</c:v>
                </c:pt>
                <c:pt idx="8">
                  <c:v>68.297360420004495</c:v>
                </c:pt>
                <c:pt idx="9">
                  <c:v>68.070488418269207</c:v>
                </c:pt>
                <c:pt idx="10">
                  <c:v>67.336315355587004</c:v>
                </c:pt>
                <c:pt idx="11">
                  <c:v>67.843732746973799</c:v>
                </c:pt>
                <c:pt idx="12">
                  <c:v>67.8599602208498</c:v>
                </c:pt>
                <c:pt idx="13">
                  <c:v>69.021747538817607</c:v>
                </c:pt>
                <c:pt idx="14">
                  <c:v>68.813107214867799</c:v>
                </c:pt>
                <c:pt idx="15">
                  <c:v>69.380231537786898</c:v>
                </c:pt>
                <c:pt idx="16">
                  <c:v>70.021585197805706</c:v>
                </c:pt>
                <c:pt idx="17">
                  <c:v>70.620043926647597</c:v>
                </c:pt>
                <c:pt idx="18">
                  <c:v>71.430601599529098</c:v>
                </c:pt>
                <c:pt idx="19">
                  <c:v>71.861622240550105</c:v>
                </c:pt>
                <c:pt idx="20">
                  <c:v>74.088887956264102</c:v>
                </c:pt>
                <c:pt idx="21">
                  <c:v>75.741116233758902</c:v>
                </c:pt>
                <c:pt idx="22">
                  <c:v>76.620380003194398</c:v>
                </c:pt>
                <c:pt idx="23">
                  <c:v>77.434317224896503</c:v>
                </c:pt>
                <c:pt idx="24">
                  <c:v>78.253009128791604</c:v>
                </c:pt>
                <c:pt idx="25">
                  <c:v>79.914580300330798</c:v>
                </c:pt>
                <c:pt idx="26">
                  <c:v>79.9161886763697</c:v>
                </c:pt>
                <c:pt idx="27">
                  <c:v>79.762491112171105</c:v>
                </c:pt>
                <c:pt idx="28">
                  <c:v>78.944672865961806</c:v>
                </c:pt>
                <c:pt idx="29">
                  <c:v>79.307264882827795</c:v>
                </c:pt>
                <c:pt idx="30">
                  <c:v>80.431782340168894</c:v>
                </c:pt>
                <c:pt idx="31">
                  <c:v>81.837085932140297</c:v>
                </c:pt>
                <c:pt idx="32">
                  <c:v>81.833791618911803</c:v>
                </c:pt>
                <c:pt idx="33">
                  <c:v>80.089733348352496</c:v>
                </c:pt>
                <c:pt idx="34">
                  <c:v>80.172070077343193</c:v>
                </c:pt>
                <c:pt idx="35">
                  <c:v>80.555939814494096</c:v>
                </c:pt>
                <c:pt idx="36">
                  <c:v>82.529902629376394</c:v>
                </c:pt>
                <c:pt idx="37">
                  <c:v>81.230932794551606</c:v>
                </c:pt>
                <c:pt idx="38">
                  <c:v>81.209624934518502</c:v>
                </c:pt>
                <c:pt idx="39">
                  <c:v>81.182677212442798</c:v>
                </c:pt>
                <c:pt idx="40">
                  <c:v>82.522129761264907</c:v>
                </c:pt>
                <c:pt idx="41">
                  <c:v>83.5679193407654</c:v>
                </c:pt>
                <c:pt idx="42">
                  <c:v>85.048721382534595</c:v>
                </c:pt>
                <c:pt idx="43">
                  <c:v>88.709947785032895</c:v>
                </c:pt>
                <c:pt idx="44">
                  <c:v>92.535838968994398</c:v>
                </c:pt>
                <c:pt idx="45">
                  <c:v>94.966722407257706</c:v>
                </c:pt>
                <c:pt idx="46">
                  <c:v>94.667563989991194</c:v>
                </c:pt>
                <c:pt idx="47">
                  <c:v>93.513245380151901</c:v>
                </c:pt>
                <c:pt idx="48">
                  <c:v>93.359040090690698</c:v>
                </c:pt>
                <c:pt idx="49">
                  <c:v>93.670395480860293</c:v>
                </c:pt>
                <c:pt idx="50">
                  <c:v>94.924130339748899</c:v>
                </c:pt>
                <c:pt idx="51">
                  <c:v>94.775936864532298</c:v>
                </c:pt>
                <c:pt idx="52">
                  <c:v>94.572440992487003</c:v>
                </c:pt>
                <c:pt idx="53">
                  <c:v>93.595075881507896</c:v>
                </c:pt>
                <c:pt idx="54">
                  <c:v>94.371724540416096</c:v>
                </c:pt>
                <c:pt idx="55">
                  <c:v>95.274967461299994</c:v>
                </c:pt>
                <c:pt idx="56">
                  <c:v>96.568084856534597</c:v>
                </c:pt>
                <c:pt idx="57">
                  <c:v>97.644181956407294</c:v>
                </c:pt>
                <c:pt idx="58">
                  <c:v>98.739879979489203</c:v>
                </c:pt>
                <c:pt idx="59">
                  <c:v>100</c:v>
                </c:pt>
                <c:pt idx="60">
                  <c:v>100.610085235008</c:v>
                </c:pt>
                <c:pt idx="61">
                  <c:v>101.330843632415</c:v>
                </c:pt>
                <c:pt idx="62">
                  <c:v>101.118367670596</c:v>
                </c:pt>
                <c:pt idx="63">
                  <c:v>100.886794739181</c:v>
                </c:pt>
                <c:pt idx="64">
                  <c:v>101.280131986185</c:v>
                </c:pt>
                <c:pt idx="65">
                  <c:v>102.544465839072</c:v>
                </c:pt>
                <c:pt idx="66">
                  <c:v>103.690901236499</c:v>
                </c:pt>
                <c:pt idx="67">
                  <c:v>104.08399659225201</c:v>
                </c:pt>
                <c:pt idx="68">
                  <c:v>104.254286979743</c:v>
                </c:pt>
                <c:pt idx="69">
                  <c:v>104.36686454787301</c:v>
                </c:pt>
                <c:pt idx="70">
                  <c:v>104.377063313029</c:v>
                </c:pt>
                <c:pt idx="71">
                  <c:v>104.72409309312501</c:v>
                </c:pt>
                <c:pt idx="72">
                  <c:v>106.07119293248</c:v>
                </c:pt>
                <c:pt idx="73">
                  <c:v>108.18325144246801</c:v>
                </c:pt>
                <c:pt idx="74">
                  <c:v>109.39192663612501</c:v>
                </c:pt>
                <c:pt idx="75">
                  <c:v>110.91704533663599</c:v>
                </c:pt>
                <c:pt idx="76">
                  <c:v>110.929075622813</c:v>
                </c:pt>
                <c:pt idx="77">
                  <c:v>111.80089011375399</c:v>
                </c:pt>
                <c:pt idx="78">
                  <c:v>110.52890133540799</c:v>
                </c:pt>
                <c:pt idx="79">
                  <c:v>110.10722054006</c:v>
                </c:pt>
                <c:pt idx="80">
                  <c:v>109.19222480299899</c:v>
                </c:pt>
                <c:pt idx="81">
                  <c:v>110.3069411016</c:v>
                </c:pt>
                <c:pt idx="82">
                  <c:v>112.203390186286</c:v>
                </c:pt>
                <c:pt idx="83">
                  <c:v>114.884080955293</c:v>
                </c:pt>
                <c:pt idx="84">
                  <c:v>116.719008881927</c:v>
                </c:pt>
                <c:pt idx="85">
                  <c:v>117.837731625863</c:v>
                </c:pt>
                <c:pt idx="86">
                  <c:v>118.18126613024</c:v>
                </c:pt>
                <c:pt idx="87">
                  <c:v>118.971907064482</c:v>
                </c:pt>
                <c:pt idx="88">
                  <c:v>119.787331261573</c:v>
                </c:pt>
                <c:pt idx="89">
                  <c:v>121.23206033485</c:v>
                </c:pt>
                <c:pt idx="90">
                  <c:v>122.027894982099</c:v>
                </c:pt>
                <c:pt idx="91">
                  <c:v>122.47881445596801</c:v>
                </c:pt>
                <c:pt idx="92">
                  <c:v>121.658658301272</c:v>
                </c:pt>
                <c:pt idx="93">
                  <c:v>121.024055049365</c:v>
                </c:pt>
                <c:pt idx="94">
                  <c:v>121.305816907729</c:v>
                </c:pt>
                <c:pt idx="95">
                  <c:v>122.945969052485</c:v>
                </c:pt>
                <c:pt idx="96">
                  <c:v>124.015977148429</c:v>
                </c:pt>
                <c:pt idx="97">
                  <c:v>124.13194502376599</c:v>
                </c:pt>
                <c:pt idx="98">
                  <c:v>124.188229219641</c:v>
                </c:pt>
                <c:pt idx="99">
                  <c:v>125.406792483353</c:v>
                </c:pt>
                <c:pt idx="100">
                  <c:v>127.420859260382</c:v>
                </c:pt>
                <c:pt idx="101">
                  <c:v>129.22713175315599</c:v>
                </c:pt>
                <c:pt idx="102">
                  <c:v>131.579953985907</c:v>
                </c:pt>
                <c:pt idx="103">
                  <c:v>134.072970040906</c:v>
                </c:pt>
                <c:pt idx="104">
                  <c:v>136.58909785523801</c:v>
                </c:pt>
                <c:pt idx="105">
                  <c:v>137.104032891424</c:v>
                </c:pt>
                <c:pt idx="106">
                  <c:v>137.94421047871899</c:v>
                </c:pt>
                <c:pt idx="107">
                  <c:v>138.18527342030399</c:v>
                </c:pt>
                <c:pt idx="108">
                  <c:v>140.32494816042399</c:v>
                </c:pt>
                <c:pt idx="109">
                  <c:v>141.606850595834</c:v>
                </c:pt>
                <c:pt idx="110">
                  <c:v>144.024481657818</c:v>
                </c:pt>
                <c:pt idx="111">
                  <c:v>145.49032406229</c:v>
                </c:pt>
                <c:pt idx="112">
                  <c:v>147.03195506766301</c:v>
                </c:pt>
                <c:pt idx="113">
                  <c:v>149.06893600981601</c:v>
                </c:pt>
                <c:pt idx="114">
                  <c:v>151.820186258625</c:v>
                </c:pt>
                <c:pt idx="115">
                  <c:v>155.662970567581</c:v>
                </c:pt>
                <c:pt idx="116">
                  <c:v>159.403371127334</c:v>
                </c:pt>
                <c:pt idx="117">
                  <c:v>164.263147424116</c:v>
                </c:pt>
                <c:pt idx="118">
                  <c:v>167.33682904975601</c:v>
                </c:pt>
                <c:pt idx="119">
                  <c:v>168.64655890790701</c:v>
                </c:pt>
                <c:pt idx="120">
                  <c:v>166.42777503223999</c:v>
                </c:pt>
                <c:pt idx="121">
                  <c:v>165.33277036749999</c:v>
                </c:pt>
                <c:pt idx="122">
                  <c:v>164.703269023839</c:v>
                </c:pt>
                <c:pt idx="123">
                  <c:v>164.894862213425</c:v>
                </c:pt>
                <c:pt idx="124">
                  <c:v>164.20246298658299</c:v>
                </c:pt>
                <c:pt idx="125">
                  <c:v>162.94702954360801</c:v>
                </c:pt>
                <c:pt idx="126">
                  <c:v>162.276162709792</c:v>
                </c:pt>
                <c:pt idx="127">
                  <c:v>161.50884684169</c:v>
                </c:pt>
                <c:pt idx="128">
                  <c:v>161.19001689152299</c:v>
                </c:pt>
                <c:pt idx="129">
                  <c:v>167.819613817738</c:v>
                </c:pt>
                <c:pt idx="130">
                  <c:v>174.612177647295</c:v>
                </c:pt>
                <c:pt idx="131">
                  <c:v>182.252423993798</c:v>
                </c:pt>
                <c:pt idx="132">
                  <c:v>177.922166672717</c:v>
                </c:pt>
                <c:pt idx="133">
                  <c:v>174.85787568946401</c:v>
                </c:pt>
                <c:pt idx="134">
                  <c:v>171.20078485908601</c:v>
                </c:pt>
                <c:pt idx="135">
                  <c:v>170.60784547718799</c:v>
                </c:pt>
                <c:pt idx="136">
                  <c:v>170.959140552343</c:v>
                </c:pt>
                <c:pt idx="137">
                  <c:v>170.41777616447601</c:v>
                </c:pt>
                <c:pt idx="138">
                  <c:v>172.53581858574299</c:v>
                </c:pt>
                <c:pt idx="139">
                  <c:v>170.61522237898899</c:v>
                </c:pt>
                <c:pt idx="140">
                  <c:v>171.020327315494</c:v>
                </c:pt>
                <c:pt idx="141">
                  <c:v>168.23265405558601</c:v>
                </c:pt>
                <c:pt idx="142">
                  <c:v>167.79983360115199</c:v>
                </c:pt>
                <c:pt idx="143">
                  <c:v>165.393377691739</c:v>
                </c:pt>
                <c:pt idx="144">
                  <c:v>164.32732640593699</c:v>
                </c:pt>
                <c:pt idx="145">
                  <c:v>163.15798907677899</c:v>
                </c:pt>
                <c:pt idx="146">
                  <c:v>162.537716454335</c:v>
                </c:pt>
                <c:pt idx="147">
                  <c:v>160.809611075535</c:v>
                </c:pt>
                <c:pt idx="148">
                  <c:v>158.93964751324901</c:v>
                </c:pt>
                <c:pt idx="149">
                  <c:v>157.15311692518699</c:v>
                </c:pt>
                <c:pt idx="150">
                  <c:v>157.64449197532599</c:v>
                </c:pt>
                <c:pt idx="151">
                  <c:v>157.83643515849801</c:v>
                </c:pt>
                <c:pt idx="152">
                  <c:v>157.33473646900501</c:v>
                </c:pt>
                <c:pt idx="153">
                  <c:v>154.72032862511099</c:v>
                </c:pt>
                <c:pt idx="154">
                  <c:v>148.787774842115</c:v>
                </c:pt>
                <c:pt idx="155">
                  <c:v>142.259338880798</c:v>
                </c:pt>
                <c:pt idx="156">
                  <c:v>136.61912353513301</c:v>
                </c:pt>
                <c:pt idx="157">
                  <c:v>136.72902579373499</c:v>
                </c:pt>
                <c:pt idx="158">
                  <c:v>135.248280715465</c:v>
                </c:pt>
                <c:pt idx="159">
                  <c:v>132.823829034705</c:v>
                </c:pt>
                <c:pt idx="160">
                  <c:v>127.096392754767</c:v>
                </c:pt>
                <c:pt idx="161">
                  <c:v>124.22720749021001</c:v>
                </c:pt>
                <c:pt idx="162">
                  <c:v>121.480157426009</c:v>
                </c:pt>
                <c:pt idx="163">
                  <c:v>121.208491263531</c:v>
                </c:pt>
                <c:pt idx="164">
                  <c:v>119.905565413454</c:v>
                </c:pt>
                <c:pt idx="165">
                  <c:v>119.82830794732401</c:v>
                </c:pt>
                <c:pt idx="166">
                  <c:v>118.15701303325601</c:v>
                </c:pt>
                <c:pt idx="167">
                  <c:v>117.73438824379301</c:v>
                </c:pt>
                <c:pt idx="168">
                  <c:v>117.74146759326599</c:v>
                </c:pt>
                <c:pt idx="169">
                  <c:v>118.5342936446</c:v>
                </c:pt>
                <c:pt idx="170">
                  <c:v>119.377501831432</c:v>
                </c:pt>
                <c:pt idx="171">
                  <c:v>120.182121167733</c:v>
                </c:pt>
                <c:pt idx="172">
                  <c:v>120.80353524469599</c:v>
                </c:pt>
                <c:pt idx="173">
                  <c:v>122.160730500475</c:v>
                </c:pt>
                <c:pt idx="174">
                  <c:v>123.881202098618</c:v>
                </c:pt>
                <c:pt idx="175">
                  <c:v>128.76712931965699</c:v>
                </c:pt>
                <c:pt idx="176">
                  <c:v>133.82892595861699</c:v>
                </c:pt>
                <c:pt idx="177">
                  <c:v>138.32219784166199</c:v>
                </c:pt>
                <c:pt idx="178">
                  <c:v>139.85964288351201</c:v>
                </c:pt>
                <c:pt idx="179">
                  <c:v>141.17351210995699</c:v>
                </c:pt>
                <c:pt idx="180">
                  <c:v>142.81683885875901</c:v>
                </c:pt>
                <c:pt idx="181">
                  <c:v>141.90960614700501</c:v>
                </c:pt>
                <c:pt idx="182">
                  <c:v>139.828215520188</c:v>
                </c:pt>
                <c:pt idx="183">
                  <c:v>138.00934895034101</c:v>
                </c:pt>
                <c:pt idx="184">
                  <c:v>139.40348030826101</c:v>
                </c:pt>
                <c:pt idx="185">
                  <c:v>141.37424170519199</c:v>
                </c:pt>
                <c:pt idx="186">
                  <c:v>143.74197939430499</c:v>
                </c:pt>
                <c:pt idx="187">
                  <c:v>145.45138856118001</c:v>
                </c:pt>
                <c:pt idx="188">
                  <c:v>148.95094088803901</c:v>
                </c:pt>
                <c:pt idx="189">
                  <c:v>151.255498511979</c:v>
                </c:pt>
                <c:pt idx="190">
                  <c:v>153.62328400603599</c:v>
                </c:pt>
                <c:pt idx="191">
                  <c:v>152.59964074276999</c:v>
                </c:pt>
                <c:pt idx="192">
                  <c:v>151.446794388146</c:v>
                </c:pt>
                <c:pt idx="193">
                  <c:v>148.02467968600999</c:v>
                </c:pt>
                <c:pt idx="194">
                  <c:v>147.07147452742601</c:v>
                </c:pt>
                <c:pt idx="195">
                  <c:v>147.03029848483499</c:v>
                </c:pt>
                <c:pt idx="196">
                  <c:v>149.143826726246</c:v>
                </c:pt>
                <c:pt idx="197">
                  <c:v>149.70107886397801</c:v>
                </c:pt>
                <c:pt idx="198">
                  <c:v>152.40004352202001</c:v>
                </c:pt>
                <c:pt idx="199">
                  <c:v>155.33595416589699</c:v>
                </c:pt>
                <c:pt idx="200">
                  <c:v>160.533238332374</c:v>
                </c:pt>
                <c:pt idx="201">
                  <c:v>162.94640075406301</c:v>
                </c:pt>
                <c:pt idx="202">
                  <c:v>164.16347637974999</c:v>
                </c:pt>
                <c:pt idx="203">
                  <c:v>163.52612334512301</c:v>
                </c:pt>
                <c:pt idx="204">
                  <c:v>162.430121156452</c:v>
                </c:pt>
                <c:pt idx="205">
                  <c:v>162.728849591466</c:v>
                </c:pt>
                <c:pt idx="206">
                  <c:v>162.84033363179299</c:v>
                </c:pt>
                <c:pt idx="207">
                  <c:v>164.681609920423</c:v>
                </c:pt>
                <c:pt idx="208">
                  <c:v>166.167411059741</c:v>
                </c:pt>
                <c:pt idx="209">
                  <c:v>168.98516993945</c:v>
                </c:pt>
                <c:pt idx="210">
                  <c:v>170.08417112510199</c:v>
                </c:pt>
                <c:pt idx="211">
                  <c:v>170.71150531155001</c:v>
                </c:pt>
                <c:pt idx="212">
                  <c:v>171.850240727233</c:v>
                </c:pt>
                <c:pt idx="213">
                  <c:v>174.18835522787401</c:v>
                </c:pt>
                <c:pt idx="214">
                  <c:v>176.72330135457</c:v>
                </c:pt>
                <c:pt idx="215">
                  <c:v>177.295807998963</c:v>
                </c:pt>
                <c:pt idx="216">
                  <c:v>178.36475830443999</c:v>
                </c:pt>
                <c:pt idx="217">
                  <c:v>179.09491711565801</c:v>
                </c:pt>
                <c:pt idx="218">
                  <c:v>180.56465493856999</c:v>
                </c:pt>
                <c:pt idx="219">
                  <c:v>179.97443124477499</c:v>
                </c:pt>
                <c:pt idx="220">
                  <c:v>176.87596762027999</c:v>
                </c:pt>
                <c:pt idx="221">
                  <c:v>174.427921901351</c:v>
                </c:pt>
                <c:pt idx="222">
                  <c:v>173.82428416459601</c:v>
                </c:pt>
                <c:pt idx="223">
                  <c:v>179.76455431394101</c:v>
                </c:pt>
                <c:pt idx="224">
                  <c:v>185.02664247305501</c:v>
                </c:pt>
                <c:pt idx="225">
                  <c:v>189.939408450109</c:v>
                </c:pt>
                <c:pt idx="226">
                  <c:v>192.002490379189</c:v>
                </c:pt>
                <c:pt idx="227">
                  <c:v>194.84848655814599</c:v>
                </c:pt>
                <c:pt idx="228">
                  <c:v>197.50372643996801</c:v>
                </c:pt>
                <c:pt idx="229">
                  <c:v>198.355357220142</c:v>
                </c:pt>
                <c:pt idx="230">
                  <c:v>199.69903207005899</c:v>
                </c:pt>
                <c:pt idx="231">
                  <c:v>201.45278218262399</c:v>
                </c:pt>
                <c:pt idx="232">
                  <c:v>204.24271462533099</c:v>
                </c:pt>
                <c:pt idx="233">
                  <c:v>205.348502935997</c:v>
                </c:pt>
                <c:pt idx="234">
                  <c:v>206.05146304000101</c:v>
                </c:pt>
                <c:pt idx="235">
                  <c:v>206.19851497417201</c:v>
                </c:pt>
                <c:pt idx="236">
                  <c:v>206.91904293807701</c:v>
                </c:pt>
                <c:pt idx="237">
                  <c:v>206.39298287823601</c:v>
                </c:pt>
                <c:pt idx="238">
                  <c:v>207.44220794096199</c:v>
                </c:pt>
                <c:pt idx="239">
                  <c:v>208.99237695853</c:v>
                </c:pt>
                <c:pt idx="240">
                  <c:v>212.75057796423999</c:v>
                </c:pt>
                <c:pt idx="241">
                  <c:v>214.477145831526</c:v>
                </c:pt>
                <c:pt idx="242">
                  <c:v>216.927470246029</c:v>
                </c:pt>
                <c:pt idx="243">
                  <c:v>218.12160785211799</c:v>
                </c:pt>
                <c:pt idx="244">
                  <c:v>220.05581525919001</c:v>
                </c:pt>
                <c:pt idx="245">
                  <c:v>220.960673316536</c:v>
                </c:pt>
                <c:pt idx="246">
                  <c:v>222.54245744512801</c:v>
                </c:pt>
                <c:pt idx="247">
                  <c:v>224.008387225858</c:v>
                </c:pt>
                <c:pt idx="248">
                  <c:v>225.26618638863101</c:v>
                </c:pt>
                <c:pt idx="249">
                  <c:v>226.34994173113699</c:v>
                </c:pt>
                <c:pt idx="250">
                  <c:v>227.75467412006699</c:v>
                </c:pt>
                <c:pt idx="251">
                  <c:v>228.965134526052</c:v>
                </c:pt>
                <c:pt idx="252">
                  <c:v>228.52989657589899</c:v>
                </c:pt>
                <c:pt idx="253">
                  <c:v>227.29237957937801</c:v>
                </c:pt>
                <c:pt idx="254">
                  <c:v>225.85228056226299</c:v>
                </c:pt>
                <c:pt idx="255">
                  <c:v>226.52526299004799</c:v>
                </c:pt>
                <c:pt idx="256">
                  <c:v>229.34351964349199</c:v>
                </c:pt>
                <c:pt idx="257">
                  <c:v>232.99568512129801</c:v>
                </c:pt>
                <c:pt idx="258">
                  <c:v>236.149203131766</c:v>
                </c:pt>
                <c:pt idx="259">
                  <c:v>237.55683048636001</c:v>
                </c:pt>
                <c:pt idx="260">
                  <c:v>239.02180018483099</c:v>
                </c:pt>
                <c:pt idx="261">
                  <c:v>240.75654680950399</c:v>
                </c:pt>
                <c:pt idx="262">
                  <c:v>242.85928746267501</c:v>
                </c:pt>
                <c:pt idx="263">
                  <c:v>244.88580753688299</c:v>
                </c:pt>
                <c:pt idx="264">
                  <c:v>246.68474453265199</c:v>
                </c:pt>
                <c:pt idx="265">
                  <c:v>248.770283213542</c:v>
                </c:pt>
                <c:pt idx="266">
                  <c:v>251.463220190339</c:v>
                </c:pt>
                <c:pt idx="267">
                  <c:v>252.83611548726799</c:v>
                </c:pt>
                <c:pt idx="268">
                  <c:v>252.660193536284</c:v>
                </c:pt>
                <c:pt idx="269">
                  <c:v>251.43736293820001</c:v>
                </c:pt>
                <c:pt idx="270">
                  <c:v>253.265652572562</c:v>
                </c:pt>
                <c:pt idx="271">
                  <c:v>256.68919096779803</c:v>
                </c:pt>
                <c:pt idx="272">
                  <c:v>260.093307982601</c:v>
                </c:pt>
                <c:pt idx="273">
                  <c:v>260.62297848941603</c:v>
                </c:pt>
                <c:pt idx="274">
                  <c:v>259.87140927248601</c:v>
                </c:pt>
                <c:pt idx="275">
                  <c:v>259.67492598546897</c:v>
                </c:pt>
                <c:pt idx="276">
                  <c:v>259.63750146002798</c:v>
                </c:pt>
                <c:pt idx="277">
                  <c:v>261.45672117340098</c:v>
                </c:pt>
                <c:pt idx="278">
                  <c:v>262.97505986976199</c:v>
                </c:pt>
                <c:pt idx="279">
                  <c:v>267.21122010545599</c:v>
                </c:pt>
                <c:pt idx="280">
                  <c:v>270.08092273855999</c:v>
                </c:pt>
                <c:pt idx="281">
                  <c:v>272.98157967161501</c:v>
                </c:pt>
                <c:pt idx="282">
                  <c:v>273.35537174901998</c:v>
                </c:pt>
                <c:pt idx="283">
                  <c:v>273.85685188506397</c:v>
                </c:pt>
                <c:pt idx="284">
                  <c:v>274.72258018262801</c:v>
                </c:pt>
                <c:pt idx="285">
                  <c:v>276.29142627506599</c:v>
                </c:pt>
                <c:pt idx="286">
                  <c:v>279.51351014557503</c:v>
                </c:pt>
                <c:pt idx="287">
                  <c:v>282.70181516198102</c:v>
                </c:pt>
                <c:pt idx="288">
                  <c:v>284.81375909032698</c:v>
                </c:pt>
                <c:pt idx="289">
                  <c:v>285.68047865511102</c:v>
                </c:pt>
                <c:pt idx="290">
                  <c:v>286.24575910701998</c:v>
                </c:pt>
                <c:pt idx="291">
                  <c:v>290.900096876948</c:v>
                </c:pt>
                <c:pt idx="292">
                  <c:v>291.31886831767298</c:v>
                </c:pt>
                <c:pt idx="293">
                  <c:v>292.87484973320397</c:v>
                </c:pt>
                <c:pt idx="294">
                  <c:v>290.94250151105302</c:v>
                </c:pt>
                <c:pt idx="295">
                  <c:v>296.081749667135</c:v>
                </c:pt>
                <c:pt idx="296">
                  <c:v>299.97614652148798</c:v>
                </c:pt>
                <c:pt idx="297">
                  <c:v>305.04071808039799</c:v>
                </c:pt>
                <c:pt idx="298">
                  <c:v>305.990170021626</c:v>
                </c:pt>
                <c:pt idx="299">
                  <c:v>307.31718981323201</c:v>
                </c:pt>
                <c:pt idx="300">
                  <c:v>307.23434798933101</c:v>
                </c:pt>
                <c:pt idx="301">
                  <c:v>309.78507426595201</c:v>
                </c:pt>
                <c:pt idx="302">
                  <c:v>313.01041264221601</c:v>
                </c:pt>
                <c:pt idx="303">
                  <c:v>317.93949180757198</c:v>
                </c:pt>
                <c:pt idx="304">
                  <c:v>324.959730168448</c:v>
                </c:pt>
                <c:pt idx="305">
                  <c:v>335.30073014820698</c:v>
                </c:pt>
                <c:pt idx="306">
                  <c:v>346.46263272663998</c:v>
                </c:pt>
                <c:pt idx="307">
                  <c:v>354.81273325151801</c:v>
                </c:pt>
                <c:pt idx="308">
                  <c:v>359.953302625003</c:v>
                </c:pt>
                <c:pt idx="309">
                  <c:v>365.92637388265001</c:v>
                </c:pt>
                <c:pt idx="310">
                  <c:v>374.35501293621701</c:v>
                </c:pt>
                <c:pt idx="311">
                  <c:v>382.35292948594798</c:v>
                </c:pt>
                <c:pt idx="312">
                  <c:v>388.39519899877598</c:v>
                </c:pt>
                <c:pt idx="313">
                  <c:v>389.28892188217799</c:v>
                </c:pt>
                <c:pt idx="314">
                  <c:v>393.40174958703301</c:v>
                </c:pt>
                <c:pt idx="315">
                  <c:v>401.09609160930802</c:v>
                </c:pt>
                <c:pt idx="316">
                  <c:v>412.77268346773201</c:v>
                </c:pt>
                <c:pt idx="317">
                  <c:v>420.08854632001197</c:v>
                </c:pt>
                <c:pt idx="318">
                  <c:v>419.96911276898498</c:v>
                </c:pt>
                <c:pt idx="319">
                  <c:v>417.51655145759901</c:v>
                </c:pt>
                <c:pt idx="320">
                  <c:v>410.85088413817601</c:v>
                </c:pt>
                <c:pt idx="321">
                  <c:v>403.144003557958</c:v>
                </c:pt>
                <c:pt idx="322">
                  <c:v>386.94311731018303</c:v>
                </c:pt>
                <c:pt idx="323">
                  <c:v>373.90979266558298</c:v>
                </c:pt>
                <c:pt idx="324">
                  <c:v>361.87598960549002</c:v>
                </c:pt>
                <c:pt idx="325">
                  <c:v>358.88674576140698</c:v>
                </c:pt>
                <c:pt idx="326">
                  <c:v>357.422721303125</c:v>
                </c:pt>
                <c:pt idx="327">
                  <c:v>352.248360504385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1A-42E5-A7B3-5FFF9E9EC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04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PropertyType!$Q$7:$Q$115</c:f>
              <c:numCache>
                <c:formatCode>0</c:formatCode>
                <c:ptCount val="109"/>
                <c:pt idx="0">
                  <c:v>58.502333832177001</c:v>
                </c:pt>
                <c:pt idx="1">
                  <c:v>61.940958715613803</c:v>
                </c:pt>
                <c:pt idx="2">
                  <c:v>65.342034146025497</c:v>
                </c:pt>
                <c:pt idx="3">
                  <c:v>65.236109009001893</c:v>
                </c:pt>
                <c:pt idx="4">
                  <c:v>65.860927204998902</c:v>
                </c:pt>
                <c:pt idx="5">
                  <c:v>69.691402460987703</c:v>
                </c:pt>
                <c:pt idx="6">
                  <c:v>74.703192852549705</c:v>
                </c:pt>
                <c:pt idx="7">
                  <c:v>77.352744587841599</c:v>
                </c:pt>
                <c:pt idx="8">
                  <c:v>77.877770274612203</c:v>
                </c:pt>
                <c:pt idx="9">
                  <c:v>78.302644426015306</c:v>
                </c:pt>
                <c:pt idx="10">
                  <c:v>79.9369019198692</c:v>
                </c:pt>
                <c:pt idx="11">
                  <c:v>82.513751838660994</c:v>
                </c:pt>
                <c:pt idx="12">
                  <c:v>85.494230559555007</c:v>
                </c:pt>
                <c:pt idx="13">
                  <c:v>89.283451139878693</c:v>
                </c:pt>
                <c:pt idx="14">
                  <c:v>90.539311857670995</c:v>
                </c:pt>
                <c:pt idx="15">
                  <c:v>90.291379609905206</c:v>
                </c:pt>
                <c:pt idx="16">
                  <c:v>93.041468139696207</c:v>
                </c:pt>
                <c:pt idx="17">
                  <c:v>98.554978610209005</c:v>
                </c:pt>
                <c:pt idx="18">
                  <c:v>101.20683918927701</c:v>
                </c:pt>
                <c:pt idx="19">
                  <c:v>100</c:v>
                </c:pt>
                <c:pt idx="20">
                  <c:v>100.069233472614</c:v>
                </c:pt>
                <c:pt idx="21">
                  <c:v>102.055692720216</c:v>
                </c:pt>
                <c:pt idx="22">
                  <c:v>103.032576508411</c:v>
                </c:pt>
                <c:pt idx="23">
                  <c:v>102.643729100729</c:v>
                </c:pt>
                <c:pt idx="24">
                  <c:v>103.500030300418</c:v>
                </c:pt>
                <c:pt idx="25">
                  <c:v>105.993407638477</c:v>
                </c:pt>
                <c:pt idx="26">
                  <c:v>108.291783574001</c:v>
                </c:pt>
                <c:pt idx="27">
                  <c:v>109.763516586744</c:v>
                </c:pt>
                <c:pt idx="28">
                  <c:v>112.585642884707</c:v>
                </c:pt>
                <c:pt idx="29">
                  <c:v>116.08278179374901</c:v>
                </c:pt>
                <c:pt idx="30">
                  <c:v>118.173556764466</c:v>
                </c:pt>
                <c:pt idx="31">
                  <c:v>120.493556535086</c:v>
                </c:pt>
                <c:pt idx="32">
                  <c:v>124.958427193806</c:v>
                </c:pt>
                <c:pt idx="33">
                  <c:v>129.839321292384</c:v>
                </c:pt>
                <c:pt idx="34">
                  <c:v>134.26099030408801</c:v>
                </c:pt>
                <c:pt idx="35">
                  <c:v>138.73165395464599</c:v>
                </c:pt>
                <c:pt idx="36">
                  <c:v>144.37962341141201</c:v>
                </c:pt>
                <c:pt idx="37">
                  <c:v>151.27623335131699</c:v>
                </c:pt>
                <c:pt idx="38">
                  <c:v>156.09312573185699</c:v>
                </c:pt>
                <c:pt idx="39">
                  <c:v>158.635042434968</c:v>
                </c:pt>
                <c:pt idx="40">
                  <c:v>161.70020486373701</c:v>
                </c:pt>
                <c:pt idx="41">
                  <c:v>165.28570851793299</c:v>
                </c:pt>
                <c:pt idx="42">
                  <c:v>165.71446340848101</c:v>
                </c:pt>
                <c:pt idx="43">
                  <c:v>164.67093726373199</c:v>
                </c:pt>
                <c:pt idx="44">
                  <c:v>168.22993948730101</c:v>
                </c:pt>
                <c:pt idx="45">
                  <c:v>174.85632382825901</c:v>
                </c:pt>
                <c:pt idx="46">
                  <c:v>172.49446538285099</c:v>
                </c:pt>
                <c:pt idx="47">
                  <c:v>165.27996076296299</c:v>
                </c:pt>
                <c:pt idx="48">
                  <c:v>163.380074009514</c:v>
                </c:pt>
                <c:pt idx="49">
                  <c:v>162.764821735895</c:v>
                </c:pt>
                <c:pt idx="50">
                  <c:v>154.163493130544</c:v>
                </c:pt>
                <c:pt idx="51">
                  <c:v>142.18576800660901</c:v>
                </c:pt>
                <c:pt idx="52">
                  <c:v>131.63392242220999</c:v>
                </c:pt>
                <c:pt idx="53">
                  <c:v>122.16034596094001</c:v>
                </c:pt>
                <c:pt idx="54">
                  <c:v>120.476361041901</c:v>
                </c:pt>
                <c:pt idx="55">
                  <c:v>121.785910645615</c:v>
                </c:pt>
                <c:pt idx="56">
                  <c:v>118.151708190468</c:v>
                </c:pt>
                <c:pt idx="57">
                  <c:v>112.866465082819</c:v>
                </c:pt>
                <c:pt idx="58">
                  <c:v>110.380883947347</c:v>
                </c:pt>
                <c:pt idx="59">
                  <c:v>108.674980727899</c:v>
                </c:pt>
                <c:pt idx="60">
                  <c:v>106.996213250897</c:v>
                </c:pt>
                <c:pt idx="61">
                  <c:v>108.363192088218</c:v>
                </c:pt>
                <c:pt idx="62">
                  <c:v>109.45036304750001</c:v>
                </c:pt>
                <c:pt idx="63">
                  <c:v>107.875656993769</c:v>
                </c:pt>
                <c:pt idx="64">
                  <c:v>106.974857604927</c:v>
                </c:pt>
                <c:pt idx="65">
                  <c:v>107.82257523787101</c:v>
                </c:pt>
                <c:pt idx="66">
                  <c:v>110.065852566789</c:v>
                </c:pt>
                <c:pt idx="67">
                  <c:v>112.106691176114</c:v>
                </c:pt>
                <c:pt idx="68">
                  <c:v>114.18933423429</c:v>
                </c:pt>
                <c:pt idx="69">
                  <c:v>117.052964902911</c:v>
                </c:pt>
                <c:pt idx="70">
                  <c:v>119.60391200458</c:v>
                </c:pt>
                <c:pt idx="71">
                  <c:v>121.452963036311</c:v>
                </c:pt>
                <c:pt idx="72">
                  <c:v>124.843506665281</c:v>
                </c:pt>
                <c:pt idx="73">
                  <c:v>130.232716798078</c:v>
                </c:pt>
                <c:pt idx="74">
                  <c:v>132.35204730541099</c:v>
                </c:pt>
                <c:pt idx="75">
                  <c:v>132.76391676223</c:v>
                </c:pt>
                <c:pt idx="76">
                  <c:v>137.36112627007401</c:v>
                </c:pt>
                <c:pt idx="77">
                  <c:v>143.36418044194599</c:v>
                </c:pt>
                <c:pt idx="78">
                  <c:v>143.56468115518001</c:v>
                </c:pt>
                <c:pt idx="79">
                  <c:v>141.79012783495801</c:v>
                </c:pt>
                <c:pt idx="80">
                  <c:v>144.56217473538601</c:v>
                </c:pt>
                <c:pt idx="81">
                  <c:v>149.35179789589199</c:v>
                </c:pt>
                <c:pt idx="82">
                  <c:v>153.50290528745299</c:v>
                </c:pt>
                <c:pt idx="83">
                  <c:v>156.57209836902001</c:v>
                </c:pt>
                <c:pt idx="84">
                  <c:v>162.089330787667</c:v>
                </c:pt>
                <c:pt idx="85">
                  <c:v>168.80066398296901</c:v>
                </c:pt>
                <c:pt idx="86">
                  <c:v>168.61388089527301</c:v>
                </c:pt>
                <c:pt idx="87">
                  <c:v>167.15794484725799</c:v>
                </c:pt>
                <c:pt idx="88">
                  <c:v>172.25279872156</c:v>
                </c:pt>
                <c:pt idx="89">
                  <c:v>178.928703594647</c:v>
                </c:pt>
                <c:pt idx="90">
                  <c:v>180.46345776474499</c:v>
                </c:pt>
                <c:pt idx="91">
                  <c:v>179.55646252622199</c:v>
                </c:pt>
                <c:pt idx="92">
                  <c:v>181.21606240971499</c:v>
                </c:pt>
                <c:pt idx="93">
                  <c:v>184.66071775811801</c:v>
                </c:pt>
                <c:pt idx="94">
                  <c:v>187.48453856139901</c:v>
                </c:pt>
                <c:pt idx="95">
                  <c:v>188.71772888291</c:v>
                </c:pt>
                <c:pt idx="96">
                  <c:v>189.64456002738899</c:v>
                </c:pt>
                <c:pt idx="97">
                  <c:v>190.34399055691799</c:v>
                </c:pt>
                <c:pt idx="98">
                  <c:v>195.65590586392099</c:v>
                </c:pt>
                <c:pt idx="99">
                  <c:v>201.177618737258</c:v>
                </c:pt>
                <c:pt idx="100">
                  <c:v>201.811859570488</c:v>
                </c:pt>
                <c:pt idx="101">
                  <c:v>206.65991838170299</c:v>
                </c:pt>
                <c:pt idx="102">
                  <c:v>218.310588835354</c:v>
                </c:pt>
                <c:pt idx="103">
                  <c:v>226.172642618091</c:v>
                </c:pt>
                <c:pt idx="104">
                  <c:v>231.052203128554</c:v>
                </c:pt>
                <c:pt idx="105">
                  <c:v>239.73910999683201</c:v>
                </c:pt>
                <c:pt idx="106">
                  <c:v>238.953566921012</c:v>
                </c:pt>
                <c:pt idx="107">
                  <c:v>232.88370355451201</c:v>
                </c:pt>
                <c:pt idx="108">
                  <c:v>227.366476299368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D-441C-9423-D72C48E06846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PropertyType!$R$7:$R$115</c:f>
              <c:numCache>
                <c:formatCode>0</c:formatCode>
                <c:ptCount val="109"/>
                <c:pt idx="0">
                  <c:v>67.933490070245696</c:v>
                </c:pt>
                <c:pt idx="1">
                  <c:v>70.385682340520404</c:v>
                </c:pt>
                <c:pt idx="2">
                  <c:v>71.958027809222699</c:v>
                </c:pt>
                <c:pt idx="3">
                  <c:v>70.461486267923604</c:v>
                </c:pt>
                <c:pt idx="4">
                  <c:v>70.352007807218598</c:v>
                </c:pt>
                <c:pt idx="5">
                  <c:v>73.495389692221394</c:v>
                </c:pt>
                <c:pt idx="6">
                  <c:v>77.638818709510105</c:v>
                </c:pt>
                <c:pt idx="7">
                  <c:v>79.3514816037911</c:v>
                </c:pt>
                <c:pt idx="8">
                  <c:v>79.262609222330696</c:v>
                </c:pt>
                <c:pt idx="9">
                  <c:v>79.4582967658706</c:v>
                </c:pt>
                <c:pt idx="10">
                  <c:v>81.409512981532401</c:v>
                </c:pt>
                <c:pt idx="11">
                  <c:v>84.365775527851</c:v>
                </c:pt>
                <c:pt idx="12">
                  <c:v>86.891358149782903</c:v>
                </c:pt>
                <c:pt idx="13">
                  <c:v>87.501326204447807</c:v>
                </c:pt>
                <c:pt idx="14">
                  <c:v>87.821818265658393</c:v>
                </c:pt>
                <c:pt idx="15">
                  <c:v>90.681864291905001</c:v>
                </c:pt>
                <c:pt idx="16">
                  <c:v>94.631701569440295</c:v>
                </c:pt>
                <c:pt idx="17">
                  <c:v>98.048605692778196</c:v>
                </c:pt>
                <c:pt idx="18">
                  <c:v>99.526986859468906</c:v>
                </c:pt>
                <c:pt idx="19">
                  <c:v>100</c:v>
                </c:pt>
                <c:pt idx="20">
                  <c:v>101.468075253997</c:v>
                </c:pt>
                <c:pt idx="21">
                  <c:v>102.811880600896</c:v>
                </c:pt>
                <c:pt idx="22">
                  <c:v>102.743935589998</c:v>
                </c:pt>
                <c:pt idx="23">
                  <c:v>102.72766597633699</c:v>
                </c:pt>
                <c:pt idx="24">
                  <c:v>103.79375592166799</c:v>
                </c:pt>
                <c:pt idx="25">
                  <c:v>106.720713682425</c:v>
                </c:pt>
                <c:pt idx="26">
                  <c:v>110.606021170448</c:v>
                </c:pt>
                <c:pt idx="27">
                  <c:v>112.187625328541</c:v>
                </c:pt>
                <c:pt idx="28">
                  <c:v>112.33349689766</c:v>
                </c:pt>
                <c:pt idx="29">
                  <c:v>113.558566415915</c:v>
                </c:pt>
                <c:pt idx="30">
                  <c:v>116.66469315891101</c:v>
                </c:pt>
                <c:pt idx="31">
                  <c:v>120.727930782985</c:v>
                </c:pt>
                <c:pt idx="32">
                  <c:v>126.835186458612</c:v>
                </c:pt>
                <c:pt idx="33">
                  <c:v>133.80734176107401</c:v>
                </c:pt>
                <c:pt idx="34">
                  <c:v>135.18790616151699</c:v>
                </c:pt>
                <c:pt idx="35">
                  <c:v>136.08494396924499</c:v>
                </c:pt>
                <c:pt idx="36">
                  <c:v>143.816764656869</c:v>
                </c:pt>
                <c:pt idx="37">
                  <c:v>152.82530859457</c:v>
                </c:pt>
                <c:pt idx="38">
                  <c:v>156.17590795938</c:v>
                </c:pt>
                <c:pt idx="39">
                  <c:v>158.34017255053999</c:v>
                </c:pt>
                <c:pt idx="40">
                  <c:v>163.53146412405201</c:v>
                </c:pt>
                <c:pt idx="41">
                  <c:v>168.51027474039799</c:v>
                </c:pt>
                <c:pt idx="42">
                  <c:v>171.41068620870601</c:v>
                </c:pt>
                <c:pt idx="43">
                  <c:v>173.21334641401199</c:v>
                </c:pt>
                <c:pt idx="44">
                  <c:v>175.46428694379699</c:v>
                </c:pt>
                <c:pt idx="45">
                  <c:v>178.518818754808</c:v>
                </c:pt>
                <c:pt idx="46">
                  <c:v>179.12354131015499</c:v>
                </c:pt>
                <c:pt idx="47">
                  <c:v>176.14565083702701</c:v>
                </c:pt>
                <c:pt idx="48">
                  <c:v>173.12045432285299</c:v>
                </c:pt>
                <c:pt idx="49">
                  <c:v>172.23172823865499</c:v>
                </c:pt>
                <c:pt idx="50">
                  <c:v>166.24702977640101</c:v>
                </c:pt>
                <c:pt idx="51">
                  <c:v>154.850489147339</c:v>
                </c:pt>
                <c:pt idx="52">
                  <c:v>142.842122626334</c:v>
                </c:pt>
                <c:pt idx="53">
                  <c:v>135.21203502118399</c:v>
                </c:pt>
                <c:pt idx="54">
                  <c:v>133.432403025658</c:v>
                </c:pt>
                <c:pt idx="55">
                  <c:v>130.82855249764299</c:v>
                </c:pt>
                <c:pt idx="56">
                  <c:v>128.12539916109699</c:v>
                </c:pt>
                <c:pt idx="57">
                  <c:v>128.75395319751701</c:v>
                </c:pt>
                <c:pt idx="58">
                  <c:v>125.179638916721</c:v>
                </c:pt>
                <c:pt idx="59">
                  <c:v>118.486710294001</c:v>
                </c:pt>
                <c:pt idx="60">
                  <c:v>118.521023523819</c:v>
                </c:pt>
                <c:pt idx="61">
                  <c:v>124.012824825229</c:v>
                </c:pt>
                <c:pt idx="62">
                  <c:v>123.878197955887</c:v>
                </c:pt>
                <c:pt idx="63">
                  <c:v>119.26856890952</c:v>
                </c:pt>
                <c:pt idx="64">
                  <c:v>118.65439379992</c:v>
                </c:pt>
                <c:pt idx="65">
                  <c:v>120.78446467596601</c:v>
                </c:pt>
                <c:pt idx="66">
                  <c:v>123.934810038385</c:v>
                </c:pt>
                <c:pt idx="67">
                  <c:v>124.814687746</c:v>
                </c:pt>
                <c:pt idx="68">
                  <c:v>125.15835138478199</c:v>
                </c:pt>
                <c:pt idx="69">
                  <c:v>128.78267041335999</c:v>
                </c:pt>
                <c:pt idx="70">
                  <c:v>133.464887265474</c:v>
                </c:pt>
                <c:pt idx="71">
                  <c:v>136.10117657056199</c:v>
                </c:pt>
                <c:pt idx="72">
                  <c:v>140.14792369307901</c:v>
                </c:pt>
                <c:pt idx="73">
                  <c:v>146.75584911423999</c:v>
                </c:pt>
                <c:pt idx="74">
                  <c:v>150.48363963258399</c:v>
                </c:pt>
                <c:pt idx="75">
                  <c:v>151.54680690728301</c:v>
                </c:pt>
                <c:pt idx="76">
                  <c:v>155.22227802316499</c:v>
                </c:pt>
                <c:pt idx="77">
                  <c:v>161.94722799945799</c:v>
                </c:pt>
                <c:pt idx="78">
                  <c:v>164.57674959201699</c:v>
                </c:pt>
                <c:pt idx="79">
                  <c:v>164.070037652585</c:v>
                </c:pt>
                <c:pt idx="80">
                  <c:v>169.95789345672901</c:v>
                </c:pt>
                <c:pt idx="81">
                  <c:v>180.319080717106</c:v>
                </c:pt>
                <c:pt idx="82">
                  <c:v>182.567132379593</c:v>
                </c:pt>
                <c:pt idx="83">
                  <c:v>180.976558863458</c:v>
                </c:pt>
                <c:pt idx="84">
                  <c:v>191.305754070018</c:v>
                </c:pt>
                <c:pt idx="85">
                  <c:v>209.13761494168</c:v>
                </c:pt>
                <c:pt idx="86">
                  <c:v>213.26800102230101</c:v>
                </c:pt>
                <c:pt idx="87">
                  <c:v>208.71092213605601</c:v>
                </c:pt>
                <c:pt idx="88">
                  <c:v>212.19295942746501</c:v>
                </c:pt>
                <c:pt idx="89">
                  <c:v>219.09179198121601</c:v>
                </c:pt>
                <c:pt idx="90">
                  <c:v>224.254733506658</c:v>
                </c:pt>
                <c:pt idx="91">
                  <c:v>228.11669353445501</c:v>
                </c:pt>
                <c:pt idx="92">
                  <c:v>232.93562920114999</c:v>
                </c:pt>
                <c:pt idx="93">
                  <c:v>236.669106084752</c:v>
                </c:pt>
                <c:pt idx="94">
                  <c:v>239.21371380123199</c:v>
                </c:pt>
                <c:pt idx="95">
                  <c:v>243.52846292702199</c:v>
                </c:pt>
                <c:pt idx="96">
                  <c:v>250.29986583800499</c:v>
                </c:pt>
                <c:pt idx="97">
                  <c:v>256.651400129698</c:v>
                </c:pt>
                <c:pt idx="98">
                  <c:v>263.33770358920799</c:v>
                </c:pt>
                <c:pt idx="99">
                  <c:v>271.38716660203397</c:v>
                </c:pt>
                <c:pt idx="100">
                  <c:v>283.30838131187198</c:v>
                </c:pt>
                <c:pt idx="101">
                  <c:v>301.862568816558</c:v>
                </c:pt>
                <c:pt idx="102">
                  <c:v>316.48436606312799</c:v>
                </c:pt>
                <c:pt idx="103">
                  <c:v>325.07595012417602</c:v>
                </c:pt>
                <c:pt idx="104">
                  <c:v>347.84043321077201</c:v>
                </c:pt>
                <c:pt idx="105">
                  <c:v>382.22225993479498</c:v>
                </c:pt>
                <c:pt idx="106">
                  <c:v>385.59052554301297</c:v>
                </c:pt>
                <c:pt idx="107">
                  <c:v>375.71386914874</c:v>
                </c:pt>
                <c:pt idx="108">
                  <c:v>376.65605368792001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D-441C-9423-D72C48E06846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PropertyType!$S$7:$S$115</c:f>
              <c:numCache>
                <c:formatCode>0</c:formatCode>
                <c:ptCount val="109"/>
                <c:pt idx="0">
                  <c:v>68.783839522740706</c:v>
                </c:pt>
                <c:pt idx="1">
                  <c:v>67.372485983264795</c:v>
                </c:pt>
                <c:pt idx="2">
                  <c:v>69.368016251582503</c:v>
                </c:pt>
                <c:pt idx="3">
                  <c:v>74.122556438954703</c:v>
                </c:pt>
                <c:pt idx="4">
                  <c:v>76.071572074351096</c:v>
                </c:pt>
                <c:pt idx="5">
                  <c:v>76.519620445757496</c:v>
                </c:pt>
                <c:pt idx="6">
                  <c:v>79.011880861652401</c:v>
                </c:pt>
                <c:pt idx="7">
                  <c:v>82.082491368239999</c:v>
                </c:pt>
                <c:pt idx="8">
                  <c:v>83.402958256495296</c:v>
                </c:pt>
                <c:pt idx="9">
                  <c:v>84.495430164717106</c:v>
                </c:pt>
                <c:pt idx="10">
                  <c:v>84.873340807422593</c:v>
                </c:pt>
                <c:pt idx="11">
                  <c:v>85.347132069442495</c:v>
                </c:pt>
                <c:pt idx="12">
                  <c:v>87.621664992201602</c:v>
                </c:pt>
                <c:pt idx="13">
                  <c:v>91.321678729992698</c:v>
                </c:pt>
                <c:pt idx="14">
                  <c:v>94.102767169343394</c:v>
                </c:pt>
                <c:pt idx="15">
                  <c:v>94.873134227247903</c:v>
                </c:pt>
                <c:pt idx="16">
                  <c:v>95.861805015780902</c:v>
                </c:pt>
                <c:pt idx="17">
                  <c:v>97.8864608997185</c:v>
                </c:pt>
                <c:pt idx="18">
                  <c:v>99.137102358581302</c:v>
                </c:pt>
                <c:pt idx="19">
                  <c:v>100</c:v>
                </c:pt>
                <c:pt idx="20">
                  <c:v>102.208971936438</c:v>
                </c:pt>
                <c:pt idx="21">
                  <c:v>105.365336314188</c:v>
                </c:pt>
                <c:pt idx="22">
                  <c:v>107.511255901789</c:v>
                </c:pt>
                <c:pt idx="23">
                  <c:v>108.45294793450201</c:v>
                </c:pt>
                <c:pt idx="24">
                  <c:v>109.853452316673</c:v>
                </c:pt>
                <c:pt idx="25">
                  <c:v>112.44925829148499</c:v>
                </c:pt>
                <c:pt idx="26">
                  <c:v>116.539449402244</c:v>
                </c:pt>
                <c:pt idx="27">
                  <c:v>120.632957499499</c:v>
                </c:pt>
                <c:pt idx="28">
                  <c:v>124.823918872897</c:v>
                </c:pt>
                <c:pt idx="29">
                  <c:v>128.915061414538</c:v>
                </c:pt>
                <c:pt idx="30">
                  <c:v>132.61191559391301</c:v>
                </c:pt>
                <c:pt idx="31">
                  <c:v>137.796670426752</c:v>
                </c:pt>
                <c:pt idx="32">
                  <c:v>145.100873558725</c:v>
                </c:pt>
                <c:pt idx="33">
                  <c:v>151.992635272808</c:v>
                </c:pt>
                <c:pt idx="34">
                  <c:v>155.2366992135</c:v>
                </c:pt>
                <c:pt idx="35">
                  <c:v>159.01977784321701</c:v>
                </c:pt>
                <c:pt idx="36">
                  <c:v>169.593426787216</c:v>
                </c:pt>
                <c:pt idx="37">
                  <c:v>181.960996240584</c:v>
                </c:pt>
                <c:pt idx="38">
                  <c:v>182.793336672001</c:v>
                </c:pt>
                <c:pt idx="39">
                  <c:v>180.81022281678</c:v>
                </c:pt>
                <c:pt idx="40">
                  <c:v>187.581213278533</c:v>
                </c:pt>
                <c:pt idx="41">
                  <c:v>193.742079301898</c:v>
                </c:pt>
                <c:pt idx="42">
                  <c:v>189.974596289598</c:v>
                </c:pt>
                <c:pt idx="43">
                  <c:v>187.318053118302</c:v>
                </c:pt>
                <c:pt idx="44">
                  <c:v>193.8492959923</c:v>
                </c:pt>
                <c:pt idx="45">
                  <c:v>198.876279776464</c:v>
                </c:pt>
                <c:pt idx="46">
                  <c:v>193.92691964625499</c:v>
                </c:pt>
                <c:pt idx="47">
                  <c:v>186.992506550081</c:v>
                </c:pt>
                <c:pt idx="48">
                  <c:v>184.52557267978801</c:v>
                </c:pt>
                <c:pt idx="49">
                  <c:v>181.97405641706399</c:v>
                </c:pt>
                <c:pt idx="50">
                  <c:v>169.86855980086699</c:v>
                </c:pt>
                <c:pt idx="51">
                  <c:v>156.94501181226801</c:v>
                </c:pt>
                <c:pt idx="52">
                  <c:v>151.698864401875</c:v>
                </c:pt>
                <c:pt idx="53">
                  <c:v>149.176156278642</c:v>
                </c:pt>
                <c:pt idx="54">
                  <c:v>146.02259294535</c:v>
                </c:pt>
                <c:pt idx="55">
                  <c:v>141.72236715112501</c:v>
                </c:pt>
                <c:pt idx="56">
                  <c:v>137.17234317181499</c:v>
                </c:pt>
                <c:pt idx="57">
                  <c:v>132.001599139051</c:v>
                </c:pt>
                <c:pt idx="58">
                  <c:v>131.97179122790499</c:v>
                </c:pt>
                <c:pt idx="59">
                  <c:v>133.846120591747</c:v>
                </c:pt>
                <c:pt idx="60">
                  <c:v>131.87755694797701</c:v>
                </c:pt>
                <c:pt idx="61">
                  <c:v>129.89470009604599</c:v>
                </c:pt>
                <c:pt idx="62">
                  <c:v>130.41537905739199</c:v>
                </c:pt>
                <c:pt idx="63">
                  <c:v>131.10021186241599</c:v>
                </c:pt>
                <c:pt idx="64">
                  <c:v>131.21521370385301</c:v>
                </c:pt>
                <c:pt idx="65">
                  <c:v>133.074163363867</c:v>
                </c:pt>
                <c:pt idx="66">
                  <c:v>136.20705279232601</c:v>
                </c:pt>
                <c:pt idx="67">
                  <c:v>138.02398577536499</c:v>
                </c:pt>
                <c:pt idx="68">
                  <c:v>141.06694442896199</c:v>
                </c:pt>
                <c:pt idx="69">
                  <c:v>148.42298699669499</c:v>
                </c:pt>
                <c:pt idx="70">
                  <c:v>151.78687693081099</c:v>
                </c:pt>
                <c:pt idx="71">
                  <c:v>150.39192622613399</c:v>
                </c:pt>
                <c:pt idx="72">
                  <c:v>153.090069322223</c:v>
                </c:pt>
                <c:pt idx="73">
                  <c:v>159.78846786107101</c:v>
                </c:pt>
                <c:pt idx="74">
                  <c:v>164.45539804953401</c:v>
                </c:pt>
                <c:pt idx="75">
                  <c:v>165.963922762534</c:v>
                </c:pt>
                <c:pt idx="76">
                  <c:v>168.88438029143299</c:v>
                </c:pt>
                <c:pt idx="77">
                  <c:v>172.482209996568</c:v>
                </c:pt>
                <c:pt idx="78">
                  <c:v>173.86847882697299</c:v>
                </c:pt>
                <c:pt idx="79">
                  <c:v>175.068999721659</c:v>
                </c:pt>
                <c:pt idx="80">
                  <c:v>178.92289100412901</c:v>
                </c:pt>
                <c:pt idx="81">
                  <c:v>184.06410417404999</c:v>
                </c:pt>
                <c:pt idx="82">
                  <c:v>188.87532681869399</c:v>
                </c:pt>
                <c:pt idx="83">
                  <c:v>193.21041662310901</c:v>
                </c:pt>
                <c:pt idx="84">
                  <c:v>199.546751308083</c:v>
                </c:pt>
                <c:pt idx="85">
                  <c:v>207.631831191055</c:v>
                </c:pt>
                <c:pt idx="86">
                  <c:v>210.207562094304</c:v>
                </c:pt>
                <c:pt idx="87">
                  <c:v>208.51092627658599</c:v>
                </c:pt>
                <c:pt idx="88">
                  <c:v>208.28186175304899</c:v>
                </c:pt>
                <c:pt idx="89">
                  <c:v>209.09164698922899</c:v>
                </c:pt>
                <c:pt idx="90">
                  <c:v>211.330505737886</c:v>
                </c:pt>
                <c:pt idx="91">
                  <c:v>213.147603567158</c:v>
                </c:pt>
                <c:pt idx="92">
                  <c:v>213.39249058135499</c:v>
                </c:pt>
                <c:pt idx="93">
                  <c:v>214.74961261676901</c:v>
                </c:pt>
                <c:pt idx="94">
                  <c:v>216.97065612825699</c:v>
                </c:pt>
                <c:pt idx="95">
                  <c:v>218.42749094391999</c:v>
                </c:pt>
                <c:pt idx="96">
                  <c:v>217.70900148077999</c:v>
                </c:pt>
                <c:pt idx="97">
                  <c:v>213.91825387825901</c:v>
                </c:pt>
                <c:pt idx="98">
                  <c:v>216.76093497508401</c:v>
                </c:pt>
                <c:pt idx="99">
                  <c:v>226.15580821512799</c:v>
                </c:pt>
                <c:pt idx="100">
                  <c:v>235.88813445776799</c:v>
                </c:pt>
                <c:pt idx="101">
                  <c:v>248.47319859244701</c:v>
                </c:pt>
                <c:pt idx="102">
                  <c:v>257.99295423911201</c:v>
                </c:pt>
                <c:pt idx="103">
                  <c:v>261.66759778604097</c:v>
                </c:pt>
                <c:pt idx="104">
                  <c:v>267.406060926225</c:v>
                </c:pt>
                <c:pt idx="105">
                  <c:v>275.93489633068702</c:v>
                </c:pt>
                <c:pt idx="106">
                  <c:v>277.40473008398402</c:v>
                </c:pt>
                <c:pt idx="107">
                  <c:v>275.93037848584601</c:v>
                </c:pt>
                <c:pt idx="108">
                  <c:v>276.915526955014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CD-441C-9423-D72C48E06846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PropertyType!$T$7:$T$115</c:f>
              <c:numCache>
                <c:formatCode>0</c:formatCode>
                <c:ptCount val="109"/>
                <c:pt idx="0">
                  <c:v>62.314118349674402</c:v>
                </c:pt>
                <c:pt idx="1">
                  <c:v>63.055180553885101</c:v>
                </c:pt>
                <c:pt idx="2">
                  <c:v>64.164544292750705</c:v>
                </c:pt>
                <c:pt idx="3">
                  <c:v>65.216453401507295</c:v>
                </c:pt>
                <c:pt idx="4">
                  <c:v>67.760067553363996</c:v>
                </c:pt>
                <c:pt idx="5">
                  <c:v>71.071351579266704</c:v>
                </c:pt>
                <c:pt idx="6">
                  <c:v>72.672237894711003</c:v>
                </c:pt>
                <c:pt idx="7">
                  <c:v>73.398378590676302</c:v>
                </c:pt>
                <c:pt idx="8">
                  <c:v>74.925062986856403</c:v>
                </c:pt>
                <c:pt idx="9">
                  <c:v>77.389599036014204</c:v>
                </c:pt>
                <c:pt idx="10">
                  <c:v>80.173022567456499</c:v>
                </c:pt>
                <c:pt idx="11">
                  <c:v>82.569350326353401</c:v>
                </c:pt>
                <c:pt idx="12">
                  <c:v>84.929358710763395</c:v>
                </c:pt>
                <c:pt idx="13">
                  <c:v>86.892587683546296</c:v>
                </c:pt>
                <c:pt idx="14">
                  <c:v>88.756074188621994</c:v>
                </c:pt>
                <c:pt idx="15">
                  <c:v>91.455945519354302</c:v>
                </c:pt>
                <c:pt idx="16">
                  <c:v>95.967123596695899</c:v>
                </c:pt>
                <c:pt idx="17">
                  <c:v>100.65199977707501</c:v>
                </c:pt>
                <c:pt idx="18">
                  <c:v>100.609610175467</c:v>
                </c:pt>
                <c:pt idx="19">
                  <c:v>100</c:v>
                </c:pt>
                <c:pt idx="20">
                  <c:v>104.344671387144</c:v>
                </c:pt>
                <c:pt idx="21">
                  <c:v>110.352230126311</c:v>
                </c:pt>
                <c:pt idx="22">
                  <c:v>112.864008939047</c:v>
                </c:pt>
                <c:pt idx="23">
                  <c:v>113.691773171127</c:v>
                </c:pt>
                <c:pt idx="24">
                  <c:v>117.295061350558</c:v>
                </c:pt>
                <c:pt idx="25">
                  <c:v>122.790617963824</c:v>
                </c:pt>
                <c:pt idx="26">
                  <c:v>127.912031051431</c:v>
                </c:pt>
                <c:pt idx="27">
                  <c:v>131.607957923915</c:v>
                </c:pt>
                <c:pt idx="28">
                  <c:v>135.86630328395</c:v>
                </c:pt>
                <c:pt idx="29">
                  <c:v>140.85283207670699</c:v>
                </c:pt>
                <c:pt idx="30">
                  <c:v>143.977051969363</c:v>
                </c:pt>
                <c:pt idx="31">
                  <c:v>147.098930798928</c:v>
                </c:pt>
                <c:pt idx="32">
                  <c:v>154.05697937955301</c:v>
                </c:pt>
                <c:pt idx="33">
                  <c:v>162.72368962796901</c:v>
                </c:pt>
                <c:pt idx="34">
                  <c:v>166.79844638911101</c:v>
                </c:pt>
                <c:pt idx="35">
                  <c:v>168.56821993897699</c:v>
                </c:pt>
                <c:pt idx="36">
                  <c:v>174.60267861939101</c:v>
                </c:pt>
                <c:pt idx="37">
                  <c:v>184.29491085205001</c:v>
                </c:pt>
                <c:pt idx="38">
                  <c:v>190.44888257788801</c:v>
                </c:pt>
                <c:pt idx="39">
                  <c:v>191.13526626585599</c:v>
                </c:pt>
                <c:pt idx="40">
                  <c:v>190.70293541653501</c:v>
                </c:pt>
                <c:pt idx="41">
                  <c:v>189.43167167407501</c:v>
                </c:pt>
                <c:pt idx="42">
                  <c:v>187.09541266775801</c:v>
                </c:pt>
                <c:pt idx="43">
                  <c:v>187.312902475475</c:v>
                </c:pt>
                <c:pt idx="44">
                  <c:v>192.41745174534401</c:v>
                </c:pt>
                <c:pt idx="45">
                  <c:v>197.16765214704199</c:v>
                </c:pt>
                <c:pt idx="46">
                  <c:v>190.10078924063299</c:v>
                </c:pt>
                <c:pt idx="47">
                  <c:v>179.51317914582901</c:v>
                </c:pt>
                <c:pt idx="48">
                  <c:v>175.97304606142501</c:v>
                </c:pt>
                <c:pt idx="49">
                  <c:v>174.88434885986899</c:v>
                </c:pt>
                <c:pt idx="50">
                  <c:v>167.17860852923499</c:v>
                </c:pt>
                <c:pt idx="51">
                  <c:v>157.33907424537901</c:v>
                </c:pt>
                <c:pt idx="52">
                  <c:v>149.37029278371199</c:v>
                </c:pt>
                <c:pt idx="53">
                  <c:v>138.23422224703</c:v>
                </c:pt>
                <c:pt idx="54">
                  <c:v>128.73218764346399</c:v>
                </c:pt>
                <c:pt idx="55">
                  <c:v>125.64201565371199</c:v>
                </c:pt>
                <c:pt idx="56">
                  <c:v>126.63002458855399</c:v>
                </c:pt>
                <c:pt idx="57">
                  <c:v>126.20268972671001</c:v>
                </c:pt>
                <c:pt idx="58">
                  <c:v>126.067418489901</c:v>
                </c:pt>
                <c:pt idx="59">
                  <c:v>128.22967985185699</c:v>
                </c:pt>
                <c:pt idx="60">
                  <c:v>132.143884709752</c:v>
                </c:pt>
                <c:pt idx="61">
                  <c:v>137.02546705961899</c:v>
                </c:pt>
                <c:pt idx="62">
                  <c:v>141.39691033659</c:v>
                </c:pt>
                <c:pt idx="63">
                  <c:v>144.118874297058</c:v>
                </c:pt>
                <c:pt idx="64">
                  <c:v>146.20113062348699</c:v>
                </c:pt>
                <c:pt idx="65">
                  <c:v>149.93731401578199</c:v>
                </c:pt>
                <c:pt idx="66">
                  <c:v>155.50665059915599</c:v>
                </c:pt>
                <c:pt idx="67">
                  <c:v>159.70531433299101</c:v>
                </c:pt>
                <c:pt idx="68">
                  <c:v>163.45413632575199</c:v>
                </c:pt>
                <c:pt idx="69">
                  <c:v>170.425800146477</c:v>
                </c:pt>
                <c:pt idx="70">
                  <c:v>177.22551471680401</c:v>
                </c:pt>
                <c:pt idx="71">
                  <c:v>180.97906920986699</c:v>
                </c:pt>
                <c:pt idx="72">
                  <c:v>187.25028089012301</c:v>
                </c:pt>
                <c:pt idx="73">
                  <c:v>198.18900316106101</c:v>
                </c:pt>
                <c:pt idx="74">
                  <c:v>203.60465146209</c:v>
                </c:pt>
                <c:pt idx="75">
                  <c:v>203.389025064051</c:v>
                </c:pt>
                <c:pt idx="76">
                  <c:v>208.765123267555</c:v>
                </c:pt>
                <c:pt idx="77">
                  <c:v>220.49457254625</c:v>
                </c:pt>
                <c:pt idx="78">
                  <c:v>226.02132567247801</c:v>
                </c:pt>
                <c:pt idx="79">
                  <c:v>225.59446396880099</c:v>
                </c:pt>
                <c:pt idx="80">
                  <c:v>233.00990066510099</c:v>
                </c:pt>
                <c:pt idx="81">
                  <c:v>247.87329110939501</c:v>
                </c:pt>
                <c:pt idx="82">
                  <c:v>254.995877642891</c:v>
                </c:pt>
                <c:pt idx="83">
                  <c:v>254.714927517137</c:v>
                </c:pt>
                <c:pt idx="84">
                  <c:v>262.77731275070499</c:v>
                </c:pt>
                <c:pt idx="85">
                  <c:v>276.66173341453703</c:v>
                </c:pt>
                <c:pt idx="86">
                  <c:v>280.18371148059998</c:v>
                </c:pt>
                <c:pt idx="87">
                  <c:v>278.16926572890497</c:v>
                </c:pt>
                <c:pt idx="88">
                  <c:v>287.91789933207298</c:v>
                </c:pt>
                <c:pt idx="89">
                  <c:v>304.50390995221397</c:v>
                </c:pt>
                <c:pt idx="90">
                  <c:v>308.703304876201</c:v>
                </c:pt>
                <c:pt idx="91">
                  <c:v>305.69566374627402</c:v>
                </c:pt>
                <c:pt idx="92">
                  <c:v>311.41399750897102</c:v>
                </c:pt>
                <c:pt idx="93">
                  <c:v>323.97587008840298</c:v>
                </c:pt>
                <c:pt idx="94">
                  <c:v>335.89743788754299</c:v>
                </c:pt>
                <c:pt idx="95">
                  <c:v>340.57349592218702</c:v>
                </c:pt>
                <c:pt idx="96">
                  <c:v>340.76436226532002</c:v>
                </c:pt>
                <c:pt idx="97">
                  <c:v>342.54455540632102</c:v>
                </c:pt>
                <c:pt idx="98">
                  <c:v>357.09931161574502</c:v>
                </c:pt>
                <c:pt idx="99">
                  <c:v>374.36011207481903</c:v>
                </c:pt>
                <c:pt idx="100">
                  <c:v>389.15600907978302</c:v>
                </c:pt>
                <c:pt idx="101">
                  <c:v>416.346781495654</c:v>
                </c:pt>
                <c:pt idx="102">
                  <c:v>441.39362964340501</c:v>
                </c:pt>
                <c:pt idx="103">
                  <c:v>452.03607013220801</c:v>
                </c:pt>
                <c:pt idx="104">
                  <c:v>472.075641667686</c:v>
                </c:pt>
                <c:pt idx="105">
                  <c:v>502.76525128884902</c:v>
                </c:pt>
                <c:pt idx="106">
                  <c:v>490.61626730272098</c:v>
                </c:pt>
                <c:pt idx="107">
                  <c:v>469.19642087205301</c:v>
                </c:pt>
                <c:pt idx="108">
                  <c:v>458.49586446389299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D-441C-9423-D72C48E0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04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PropertyType!$P$15:$P$115</c:f>
              <c:numCache>
                <c:formatCode>[$-409]mmm\-yy;@</c:formatCode>
                <c:ptCount val="10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</c:numCache>
            </c:numRef>
          </c:xVal>
          <c:yVal>
            <c:numRef>
              <c:f>PropertyType!$U$15:$U$115</c:f>
              <c:numCache>
                <c:formatCode>0</c:formatCode>
                <c:ptCount val="101"/>
                <c:pt idx="0">
                  <c:v>75.498273460640306</c:v>
                </c:pt>
                <c:pt idx="1">
                  <c:v>73.824180037321995</c:v>
                </c:pt>
                <c:pt idx="2">
                  <c:v>74.821000604184803</c:v>
                </c:pt>
                <c:pt idx="3">
                  <c:v>78.683568335693096</c:v>
                </c:pt>
                <c:pt idx="4">
                  <c:v>81.935865665124098</c:v>
                </c:pt>
                <c:pt idx="5">
                  <c:v>85.891336875472803</c:v>
                </c:pt>
                <c:pt idx="6">
                  <c:v>89.327497512769099</c:v>
                </c:pt>
                <c:pt idx="7">
                  <c:v>89.826530620213305</c:v>
                </c:pt>
                <c:pt idx="8">
                  <c:v>94.0848760747066</c:v>
                </c:pt>
                <c:pt idx="9">
                  <c:v>96.117663140479095</c:v>
                </c:pt>
                <c:pt idx="10">
                  <c:v>97.653497200702205</c:v>
                </c:pt>
                <c:pt idx="11">
                  <c:v>100</c:v>
                </c:pt>
                <c:pt idx="12">
                  <c:v>100.130808007665</c:v>
                </c:pt>
                <c:pt idx="13">
                  <c:v>103.02629563645699</c:v>
                </c:pt>
                <c:pt idx="14">
                  <c:v>103.396475767173</c:v>
                </c:pt>
                <c:pt idx="15">
                  <c:v>105.604874636945</c:v>
                </c:pt>
                <c:pt idx="16">
                  <c:v>109.12495716728399</c:v>
                </c:pt>
                <c:pt idx="17">
                  <c:v>111.999746518015</c:v>
                </c:pt>
                <c:pt idx="18">
                  <c:v>116.969809190346</c:v>
                </c:pt>
                <c:pt idx="19">
                  <c:v>121.940376899613</c:v>
                </c:pt>
                <c:pt idx="20">
                  <c:v>128.75882380360599</c:v>
                </c:pt>
                <c:pt idx="21">
                  <c:v>132.15605898481101</c:v>
                </c:pt>
                <c:pt idx="22">
                  <c:v>135.06967777650999</c:v>
                </c:pt>
                <c:pt idx="23">
                  <c:v>135.96277349923699</c:v>
                </c:pt>
                <c:pt idx="24">
                  <c:v>142.530780900011</c:v>
                </c:pt>
                <c:pt idx="25">
                  <c:v>152.01311684792</c:v>
                </c:pt>
                <c:pt idx="26">
                  <c:v>165.74609056549701</c:v>
                </c:pt>
                <c:pt idx="27">
                  <c:v>169.81434357725701</c:v>
                </c:pt>
                <c:pt idx="28">
                  <c:v>188.442830685692</c:v>
                </c:pt>
                <c:pt idx="29">
                  <c:v>198.943826982079</c:v>
                </c:pt>
                <c:pt idx="30">
                  <c:v>203.016731187734</c:v>
                </c:pt>
                <c:pt idx="31">
                  <c:v>217.77670907862401</c:v>
                </c:pt>
                <c:pt idx="32">
                  <c:v>212.40358068221599</c:v>
                </c:pt>
                <c:pt idx="33">
                  <c:v>215.36288037997701</c:v>
                </c:pt>
                <c:pt idx="34">
                  <c:v>218.95086502271101</c:v>
                </c:pt>
                <c:pt idx="35">
                  <c:v>219.69894853075999</c:v>
                </c:pt>
                <c:pt idx="36">
                  <c:v>219.09416732365401</c:v>
                </c:pt>
                <c:pt idx="37">
                  <c:v>218.19614172682299</c:v>
                </c:pt>
                <c:pt idx="38">
                  <c:v>218.983648634291</c:v>
                </c:pt>
                <c:pt idx="39">
                  <c:v>223.63684310466601</c:v>
                </c:pt>
                <c:pt idx="40">
                  <c:v>214.08115834534999</c:v>
                </c:pt>
                <c:pt idx="41">
                  <c:v>201.698022031828</c:v>
                </c:pt>
                <c:pt idx="42">
                  <c:v>189.105773149155</c:v>
                </c:pt>
                <c:pt idx="43">
                  <c:v>170.21416869225999</c:v>
                </c:pt>
                <c:pt idx="44">
                  <c:v>163.32166750359701</c:v>
                </c:pt>
                <c:pt idx="45">
                  <c:v>155.11109405862899</c:v>
                </c:pt>
                <c:pt idx="46">
                  <c:v>148.52788265913301</c:v>
                </c:pt>
                <c:pt idx="47">
                  <c:v>143.70526493799801</c:v>
                </c:pt>
                <c:pt idx="48">
                  <c:v>137.03039342496299</c:v>
                </c:pt>
                <c:pt idx="49">
                  <c:v>135.94775544140501</c:v>
                </c:pt>
                <c:pt idx="50">
                  <c:v>132.93215500523701</c:v>
                </c:pt>
                <c:pt idx="51">
                  <c:v>130.84526595784499</c:v>
                </c:pt>
                <c:pt idx="52">
                  <c:v>131.57844193148799</c:v>
                </c:pt>
                <c:pt idx="53">
                  <c:v>127.72418078177699</c:v>
                </c:pt>
                <c:pt idx="54">
                  <c:v>125.899412824389</c:v>
                </c:pt>
                <c:pt idx="55">
                  <c:v>128.498462723188</c:v>
                </c:pt>
                <c:pt idx="56">
                  <c:v>126.18873246407701</c:v>
                </c:pt>
                <c:pt idx="57">
                  <c:v>124.617922543905</c:v>
                </c:pt>
                <c:pt idx="58">
                  <c:v>128.45338998000901</c:v>
                </c:pt>
                <c:pt idx="59">
                  <c:v>128.912493654228</c:v>
                </c:pt>
                <c:pt idx="60">
                  <c:v>128.56491052507599</c:v>
                </c:pt>
                <c:pt idx="61">
                  <c:v>131.356404212873</c:v>
                </c:pt>
                <c:pt idx="62">
                  <c:v>130.352772451768</c:v>
                </c:pt>
                <c:pt idx="63">
                  <c:v>135.45793228095201</c:v>
                </c:pt>
                <c:pt idx="64">
                  <c:v>139.35141768835899</c:v>
                </c:pt>
                <c:pt idx="65">
                  <c:v>143.97737168267199</c:v>
                </c:pt>
                <c:pt idx="66">
                  <c:v>150.75066110921901</c:v>
                </c:pt>
                <c:pt idx="67">
                  <c:v>158.618804126561</c:v>
                </c:pt>
                <c:pt idx="68">
                  <c:v>161.21804508838801</c:v>
                </c:pt>
                <c:pt idx="69">
                  <c:v>165.59232691407999</c:v>
                </c:pt>
                <c:pt idx="70">
                  <c:v>166.311686544997</c:v>
                </c:pt>
                <c:pt idx="71">
                  <c:v>171.47270306865499</c:v>
                </c:pt>
                <c:pt idx="72">
                  <c:v>175.327342606901</c:v>
                </c:pt>
                <c:pt idx="73">
                  <c:v>180.312179278798</c:v>
                </c:pt>
                <c:pt idx="74">
                  <c:v>188.09017830709999</c:v>
                </c:pt>
                <c:pt idx="75">
                  <c:v>193.83964980377499</c:v>
                </c:pt>
                <c:pt idx="76">
                  <c:v>200.060269859405</c:v>
                </c:pt>
                <c:pt idx="77">
                  <c:v>209.707814317866</c:v>
                </c:pt>
                <c:pt idx="78">
                  <c:v>219.986497308591</c:v>
                </c:pt>
                <c:pt idx="79">
                  <c:v>236.90198174328901</c:v>
                </c:pt>
                <c:pt idx="80">
                  <c:v>244.301555660221</c:v>
                </c:pt>
                <c:pt idx="81">
                  <c:v>244.958475253502</c:v>
                </c:pt>
                <c:pt idx="82">
                  <c:v>244.37188925043299</c:v>
                </c:pt>
                <c:pt idx="83">
                  <c:v>243.504318007058</c:v>
                </c:pt>
                <c:pt idx="84">
                  <c:v>242.112883846279</c:v>
                </c:pt>
                <c:pt idx="85">
                  <c:v>255.0555781951</c:v>
                </c:pt>
                <c:pt idx="86">
                  <c:v>262.85433081362999</c:v>
                </c:pt>
                <c:pt idx="87">
                  <c:v>275.72977264065798</c:v>
                </c:pt>
                <c:pt idx="88">
                  <c:v>284.69708098561301</c:v>
                </c:pt>
                <c:pt idx="89">
                  <c:v>287.76851114920402</c:v>
                </c:pt>
                <c:pt idx="90">
                  <c:v>299.25545995792697</c:v>
                </c:pt>
                <c:pt idx="91">
                  <c:v>319.93172163943098</c:v>
                </c:pt>
                <c:pt idx="92">
                  <c:v>321.52049561582902</c:v>
                </c:pt>
                <c:pt idx="93">
                  <c:v>336.56962958360202</c:v>
                </c:pt>
                <c:pt idx="94">
                  <c:v>345.24092127822303</c:v>
                </c:pt>
                <c:pt idx="95">
                  <c:v>355.25410588829902</c:v>
                </c:pt>
                <c:pt idx="96">
                  <c:v>362.153162842727</c:v>
                </c:pt>
                <c:pt idx="97">
                  <c:v>382.92235668831597</c:v>
                </c:pt>
                <c:pt idx="98">
                  <c:v>399.68508028946201</c:v>
                </c:pt>
                <c:pt idx="99">
                  <c:v>399.07697238019898</c:v>
                </c:pt>
                <c:pt idx="100">
                  <c:v>416.15489757997301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B-437B-B3CB-386E8E5477AF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PropertyType!$P$15:$P$115</c:f>
              <c:numCache>
                <c:formatCode>[$-409]mmm\-yy;@</c:formatCode>
                <c:ptCount val="10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</c:numCache>
            </c:numRef>
          </c:xVal>
          <c:yVal>
            <c:numRef>
              <c:f>PropertyType!$V$15:$V$115</c:f>
              <c:numCache>
                <c:formatCode>0</c:formatCode>
                <c:ptCount val="101"/>
                <c:pt idx="0">
                  <c:v>86.773604323940901</c:v>
                </c:pt>
                <c:pt idx="1">
                  <c:v>84.639034602872499</c:v>
                </c:pt>
                <c:pt idx="2">
                  <c:v>84.901546888373403</c:v>
                </c:pt>
                <c:pt idx="3">
                  <c:v>82.0511486686067</c:v>
                </c:pt>
                <c:pt idx="4">
                  <c:v>88.084561534231099</c:v>
                </c:pt>
                <c:pt idx="5">
                  <c:v>88.990907797880197</c:v>
                </c:pt>
                <c:pt idx="6">
                  <c:v>86.933374057938295</c:v>
                </c:pt>
                <c:pt idx="7">
                  <c:v>91.048201331265005</c:v>
                </c:pt>
                <c:pt idx="8">
                  <c:v>90.367068218699899</c:v>
                </c:pt>
                <c:pt idx="9">
                  <c:v>94.140887384846494</c:v>
                </c:pt>
                <c:pt idx="10">
                  <c:v>98.206625952655003</c:v>
                </c:pt>
                <c:pt idx="11">
                  <c:v>100</c:v>
                </c:pt>
                <c:pt idx="12">
                  <c:v>100.57638248817</c:v>
                </c:pt>
                <c:pt idx="13">
                  <c:v>98.799117113927096</c:v>
                </c:pt>
                <c:pt idx="14">
                  <c:v>99.746876704990697</c:v>
                </c:pt>
                <c:pt idx="15">
                  <c:v>97.9850839769543</c:v>
                </c:pt>
                <c:pt idx="16">
                  <c:v>99.776810543401197</c:v>
                </c:pt>
                <c:pt idx="17">
                  <c:v>100.68271881971501</c:v>
                </c:pt>
                <c:pt idx="18">
                  <c:v>101.465757254561</c:v>
                </c:pt>
                <c:pt idx="19">
                  <c:v>103.154138534891</c:v>
                </c:pt>
                <c:pt idx="20">
                  <c:v>103.93763821670601</c:v>
                </c:pt>
                <c:pt idx="21">
                  <c:v>105.94903237125401</c:v>
                </c:pt>
                <c:pt idx="22">
                  <c:v>107.99353583047601</c:v>
                </c:pt>
                <c:pt idx="23">
                  <c:v>112.080641218303</c:v>
                </c:pt>
                <c:pt idx="24">
                  <c:v>115.64654784071</c:v>
                </c:pt>
                <c:pt idx="25">
                  <c:v>120.699967404471</c:v>
                </c:pt>
                <c:pt idx="26">
                  <c:v>127.389755332278</c:v>
                </c:pt>
                <c:pt idx="27">
                  <c:v>128.24392048485399</c:v>
                </c:pt>
                <c:pt idx="28">
                  <c:v>135.50689103429201</c:v>
                </c:pt>
                <c:pt idx="29">
                  <c:v>140.151432002538</c:v>
                </c:pt>
                <c:pt idx="30">
                  <c:v>142.739364014279</c:v>
                </c:pt>
                <c:pt idx="31">
                  <c:v>150.58235377506799</c:v>
                </c:pt>
                <c:pt idx="32">
                  <c:v>148.20119032709499</c:v>
                </c:pt>
                <c:pt idx="33">
                  <c:v>148.08377317854001</c:v>
                </c:pt>
                <c:pt idx="34">
                  <c:v>151.420523975056</c:v>
                </c:pt>
                <c:pt idx="35">
                  <c:v>153.52760008695299</c:v>
                </c:pt>
                <c:pt idx="36">
                  <c:v>158.52788292394001</c:v>
                </c:pt>
                <c:pt idx="37">
                  <c:v>167.16055341981399</c:v>
                </c:pt>
                <c:pt idx="38">
                  <c:v>172.86857344616499</c:v>
                </c:pt>
                <c:pt idx="39">
                  <c:v>172.46529299410699</c:v>
                </c:pt>
                <c:pt idx="40">
                  <c:v>172.23757366559701</c:v>
                </c:pt>
                <c:pt idx="41">
                  <c:v>161.3570942037</c:v>
                </c:pt>
                <c:pt idx="42">
                  <c:v>151.50435006143499</c:v>
                </c:pt>
                <c:pt idx="43">
                  <c:v>149.60267567866501</c:v>
                </c:pt>
                <c:pt idx="44">
                  <c:v>136.49861053017301</c:v>
                </c:pt>
                <c:pt idx="45">
                  <c:v>126.034081734862</c:v>
                </c:pt>
                <c:pt idx="46">
                  <c:v>113.782855455205</c:v>
                </c:pt>
                <c:pt idx="47">
                  <c:v>99.983713248622806</c:v>
                </c:pt>
                <c:pt idx="48">
                  <c:v>99.476047358215496</c:v>
                </c:pt>
                <c:pt idx="49">
                  <c:v>97.333023419918703</c:v>
                </c:pt>
                <c:pt idx="50">
                  <c:v>99.242935517461206</c:v>
                </c:pt>
                <c:pt idx="51">
                  <c:v>101.35047748649799</c:v>
                </c:pt>
                <c:pt idx="52">
                  <c:v>100.089999123293</c:v>
                </c:pt>
                <c:pt idx="53">
                  <c:v>100.942918015315</c:v>
                </c:pt>
                <c:pt idx="54">
                  <c:v>102.727477647322</c:v>
                </c:pt>
                <c:pt idx="55">
                  <c:v>102.30161644074801</c:v>
                </c:pt>
                <c:pt idx="56">
                  <c:v>103.789615173935</c:v>
                </c:pt>
                <c:pt idx="57">
                  <c:v>104.850936143223</c:v>
                </c:pt>
                <c:pt idx="58">
                  <c:v>105.010075842315</c:v>
                </c:pt>
                <c:pt idx="59">
                  <c:v>109.860242541331</c:v>
                </c:pt>
                <c:pt idx="60">
                  <c:v>113.684383832241</c:v>
                </c:pt>
                <c:pt idx="61">
                  <c:v>114.97260977449599</c:v>
                </c:pt>
                <c:pt idx="62">
                  <c:v>116.933957251243</c:v>
                </c:pt>
                <c:pt idx="63">
                  <c:v>116.363530725996</c:v>
                </c:pt>
                <c:pt idx="64">
                  <c:v>119.82430196779301</c:v>
                </c:pt>
                <c:pt idx="65">
                  <c:v>125.920871393984</c:v>
                </c:pt>
                <c:pt idx="66">
                  <c:v>131.518746853858</c:v>
                </c:pt>
                <c:pt idx="67">
                  <c:v>138.930804729773</c:v>
                </c:pt>
                <c:pt idx="68">
                  <c:v>139.387932721239</c:v>
                </c:pt>
                <c:pt idx="69">
                  <c:v>140.50932191550399</c:v>
                </c:pt>
                <c:pt idx="70">
                  <c:v>146.131542924511</c:v>
                </c:pt>
                <c:pt idx="71">
                  <c:v>151.372034808791</c:v>
                </c:pt>
                <c:pt idx="72">
                  <c:v>153.82516912491201</c:v>
                </c:pt>
                <c:pt idx="73">
                  <c:v>160.48621239336899</c:v>
                </c:pt>
                <c:pt idx="74">
                  <c:v>162.34927889852599</c:v>
                </c:pt>
                <c:pt idx="75">
                  <c:v>165.48957834318</c:v>
                </c:pt>
                <c:pt idx="76">
                  <c:v>171.68042652561999</c:v>
                </c:pt>
                <c:pt idx="77">
                  <c:v>172.99506034007601</c:v>
                </c:pt>
                <c:pt idx="78">
                  <c:v>177.07862542657</c:v>
                </c:pt>
                <c:pt idx="79">
                  <c:v>181.57590231283501</c:v>
                </c:pt>
                <c:pt idx="80">
                  <c:v>181.49913904378701</c:v>
                </c:pt>
                <c:pt idx="81">
                  <c:v>184.22885370012801</c:v>
                </c:pt>
                <c:pt idx="82">
                  <c:v>184.46849939192799</c:v>
                </c:pt>
                <c:pt idx="83">
                  <c:v>185.93114796682099</c:v>
                </c:pt>
                <c:pt idx="84">
                  <c:v>183.02159680802299</c:v>
                </c:pt>
                <c:pt idx="85">
                  <c:v>186.343528153135</c:v>
                </c:pt>
                <c:pt idx="86">
                  <c:v>187.12143395159299</c:v>
                </c:pt>
                <c:pt idx="87">
                  <c:v>190.96644847446299</c:v>
                </c:pt>
                <c:pt idx="88">
                  <c:v>197.235901343785</c:v>
                </c:pt>
                <c:pt idx="89">
                  <c:v>192.55988990286801</c:v>
                </c:pt>
                <c:pt idx="90">
                  <c:v>194.69791967895699</c:v>
                </c:pt>
                <c:pt idx="91">
                  <c:v>194.22409718689801</c:v>
                </c:pt>
                <c:pt idx="92">
                  <c:v>189.47077293632501</c:v>
                </c:pt>
                <c:pt idx="93">
                  <c:v>198.96509016952899</c:v>
                </c:pt>
                <c:pt idx="94">
                  <c:v>207.451842434724</c:v>
                </c:pt>
                <c:pt idx="95">
                  <c:v>223.105578757041</c:v>
                </c:pt>
                <c:pt idx="96">
                  <c:v>233.22460263046199</c:v>
                </c:pt>
                <c:pt idx="97">
                  <c:v>242.58042356604301</c:v>
                </c:pt>
                <c:pt idx="98">
                  <c:v>241.56818262797</c:v>
                </c:pt>
                <c:pt idx="99">
                  <c:v>235.202020047036</c:v>
                </c:pt>
                <c:pt idx="100">
                  <c:v>238.85764163156199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B-437B-B3CB-386E8E547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04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PropertyType!$W$7:$W$115</c:f>
              <c:numCache>
                <c:formatCode>0</c:formatCode>
                <c:ptCount val="109"/>
                <c:pt idx="0">
                  <c:v>60.879787165818598</c:v>
                </c:pt>
                <c:pt idx="1">
                  <c:v>60.8249395641025</c:v>
                </c:pt>
                <c:pt idx="2">
                  <c:v>64.171521988882503</c:v>
                </c:pt>
                <c:pt idx="3">
                  <c:v>66.836635534966703</c:v>
                </c:pt>
                <c:pt idx="4">
                  <c:v>67.354772064464399</c:v>
                </c:pt>
                <c:pt idx="5">
                  <c:v>67.373555001565407</c:v>
                </c:pt>
                <c:pt idx="6">
                  <c:v>73.224195838676806</c:v>
                </c:pt>
                <c:pt idx="7">
                  <c:v>81.524275180694104</c:v>
                </c:pt>
                <c:pt idx="8">
                  <c:v>82.851780303146199</c:v>
                </c:pt>
                <c:pt idx="9">
                  <c:v>84.184560903664504</c:v>
                </c:pt>
                <c:pt idx="10">
                  <c:v>87.004296481150107</c:v>
                </c:pt>
                <c:pt idx="11">
                  <c:v>86.715251868444994</c:v>
                </c:pt>
                <c:pt idx="12">
                  <c:v>85.239696419285295</c:v>
                </c:pt>
                <c:pt idx="13">
                  <c:v>87.021018222482795</c:v>
                </c:pt>
                <c:pt idx="14">
                  <c:v>90.273751990483703</c:v>
                </c:pt>
                <c:pt idx="15">
                  <c:v>88.279452652237495</c:v>
                </c:pt>
                <c:pt idx="16">
                  <c:v>86.935799074886503</c:v>
                </c:pt>
                <c:pt idx="17">
                  <c:v>92.453251297348203</c:v>
                </c:pt>
                <c:pt idx="18">
                  <c:v>98.3873622165912</c:v>
                </c:pt>
                <c:pt idx="19">
                  <c:v>100</c:v>
                </c:pt>
                <c:pt idx="20">
                  <c:v>99.780925844649005</c:v>
                </c:pt>
                <c:pt idx="21">
                  <c:v>99.847548192606496</c:v>
                </c:pt>
                <c:pt idx="22">
                  <c:v>98.521402803479603</c:v>
                </c:pt>
                <c:pt idx="23">
                  <c:v>98.183534271520699</c:v>
                </c:pt>
                <c:pt idx="24">
                  <c:v>99.448795332280497</c:v>
                </c:pt>
                <c:pt idx="25">
                  <c:v>98.932682407438904</c:v>
                </c:pt>
                <c:pt idx="26">
                  <c:v>98.775979475280806</c:v>
                </c:pt>
                <c:pt idx="27">
                  <c:v>101.702963352084</c:v>
                </c:pt>
                <c:pt idx="28">
                  <c:v>105.667303523027</c:v>
                </c:pt>
                <c:pt idx="29">
                  <c:v>103.400749038127</c:v>
                </c:pt>
                <c:pt idx="30">
                  <c:v>98.378369754198403</c:v>
                </c:pt>
                <c:pt idx="31">
                  <c:v>100.77325860151301</c:v>
                </c:pt>
                <c:pt idx="32">
                  <c:v>107.55328524130501</c:v>
                </c:pt>
                <c:pt idx="33">
                  <c:v>112.67437934182</c:v>
                </c:pt>
                <c:pt idx="34">
                  <c:v>116.137005143758</c:v>
                </c:pt>
                <c:pt idx="35">
                  <c:v>119.53752974541899</c:v>
                </c:pt>
                <c:pt idx="36">
                  <c:v>123.253777259844</c:v>
                </c:pt>
                <c:pt idx="37">
                  <c:v>125.173987481083</c:v>
                </c:pt>
                <c:pt idx="38">
                  <c:v>128.54412295189101</c:v>
                </c:pt>
                <c:pt idx="39">
                  <c:v>134.07797230176001</c:v>
                </c:pt>
                <c:pt idx="40">
                  <c:v>138.580208467944</c:v>
                </c:pt>
                <c:pt idx="41">
                  <c:v>144.65555867896401</c:v>
                </c:pt>
                <c:pt idx="42">
                  <c:v>150.23155181093</c:v>
                </c:pt>
                <c:pt idx="43">
                  <c:v>154.99828297391699</c:v>
                </c:pt>
                <c:pt idx="44">
                  <c:v>162.198280146401</c:v>
                </c:pt>
                <c:pt idx="45">
                  <c:v>167.199645237889</c:v>
                </c:pt>
                <c:pt idx="46">
                  <c:v>170.06969301226101</c:v>
                </c:pt>
                <c:pt idx="47">
                  <c:v>169.86814319537601</c:v>
                </c:pt>
                <c:pt idx="48">
                  <c:v>160.968297384625</c:v>
                </c:pt>
                <c:pt idx="49">
                  <c:v>155.28141646072501</c:v>
                </c:pt>
                <c:pt idx="50">
                  <c:v>153.325722327064</c:v>
                </c:pt>
                <c:pt idx="51">
                  <c:v>150.16044128725699</c:v>
                </c:pt>
                <c:pt idx="52">
                  <c:v>134.84923095113101</c:v>
                </c:pt>
                <c:pt idx="53">
                  <c:v>111.947365698803</c:v>
                </c:pt>
                <c:pt idx="54">
                  <c:v>101.29267449905601</c:v>
                </c:pt>
                <c:pt idx="55">
                  <c:v>99.666143486583195</c:v>
                </c:pt>
                <c:pt idx="56">
                  <c:v>109.483272766011</c:v>
                </c:pt>
                <c:pt idx="57">
                  <c:v>117.781876070709</c:v>
                </c:pt>
                <c:pt idx="58">
                  <c:v>114.143459478414</c:v>
                </c:pt>
                <c:pt idx="59">
                  <c:v>115.91144965039901</c:v>
                </c:pt>
                <c:pt idx="60">
                  <c:v>120.374031744749</c:v>
                </c:pt>
                <c:pt idx="61">
                  <c:v>119.842189294807</c:v>
                </c:pt>
                <c:pt idx="62">
                  <c:v>118.436394807846</c:v>
                </c:pt>
                <c:pt idx="63">
                  <c:v>121.546047407698</c:v>
                </c:pt>
                <c:pt idx="64">
                  <c:v>125.02599197790499</c:v>
                </c:pt>
                <c:pt idx="65">
                  <c:v>126.567190458619</c:v>
                </c:pt>
                <c:pt idx="66">
                  <c:v>127.895225798347</c:v>
                </c:pt>
                <c:pt idx="67">
                  <c:v>128.84400168424801</c:v>
                </c:pt>
                <c:pt idx="68">
                  <c:v>134.68955885204301</c:v>
                </c:pt>
                <c:pt idx="69">
                  <c:v>143.26430855817699</c:v>
                </c:pt>
                <c:pt idx="70">
                  <c:v>147.47731255808</c:v>
                </c:pt>
                <c:pt idx="71">
                  <c:v>146.96897790502899</c:v>
                </c:pt>
                <c:pt idx="72">
                  <c:v>146.64852906657799</c:v>
                </c:pt>
                <c:pt idx="73">
                  <c:v>152.55048382413301</c:v>
                </c:pt>
                <c:pt idx="74">
                  <c:v>157.182544504422</c:v>
                </c:pt>
                <c:pt idx="75">
                  <c:v>160.173068625057</c:v>
                </c:pt>
                <c:pt idx="76">
                  <c:v>167.726946493735</c:v>
                </c:pt>
                <c:pt idx="77">
                  <c:v>173.17061644413701</c:v>
                </c:pt>
                <c:pt idx="78">
                  <c:v>173.06358904932901</c:v>
                </c:pt>
                <c:pt idx="79">
                  <c:v>168.18138899466999</c:v>
                </c:pt>
                <c:pt idx="80">
                  <c:v>165.56427854072001</c:v>
                </c:pt>
                <c:pt idx="81">
                  <c:v>170.87300185942999</c:v>
                </c:pt>
                <c:pt idx="82">
                  <c:v>176.141035402732</c:v>
                </c:pt>
                <c:pt idx="83">
                  <c:v>174.57178926928901</c:v>
                </c:pt>
                <c:pt idx="84">
                  <c:v>174.64067112202301</c:v>
                </c:pt>
                <c:pt idx="85">
                  <c:v>181.84349742407599</c:v>
                </c:pt>
                <c:pt idx="86">
                  <c:v>184.01897844484699</c:v>
                </c:pt>
                <c:pt idx="87">
                  <c:v>182.83125033618799</c:v>
                </c:pt>
                <c:pt idx="88">
                  <c:v>184.41219969829001</c:v>
                </c:pt>
                <c:pt idx="89">
                  <c:v>186.01871853951801</c:v>
                </c:pt>
                <c:pt idx="90">
                  <c:v>187.51875872381399</c:v>
                </c:pt>
                <c:pt idx="91">
                  <c:v>188.27519184941701</c:v>
                </c:pt>
                <c:pt idx="92">
                  <c:v>194.50460720988499</c:v>
                </c:pt>
                <c:pt idx="93">
                  <c:v>201.148584205476</c:v>
                </c:pt>
                <c:pt idx="94">
                  <c:v>201.11554502881401</c:v>
                </c:pt>
                <c:pt idx="95">
                  <c:v>201.20529665492199</c:v>
                </c:pt>
                <c:pt idx="96">
                  <c:v>201.16979653491001</c:v>
                </c:pt>
                <c:pt idx="97">
                  <c:v>194.136798368922</c:v>
                </c:pt>
                <c:pt idx="98">
                  <c:v>192.00865077477701</c:v>
                </c:pt>
                <c:pt idx="99">
                  <c:v>196.14543748643101</c:v>
                </c:pt>
                <c:pt idx="100">
                  <c:v>195.86498246055299</c:v>
                </c:pt>
                <c:pt idx="101">
                  <c:v>202.954135514283</c:v>
                </c:pt>
                <c:pt idx="102">
                  <c:v>217.46143535186599</c:v>
                </c:pt>
                <c:pt idx="103">
                  <c:v>222.29588010021899</c:v>
                </c:pt>
                <c:pt idx="104">
                  <c:v>214.88639977301199</c:v>
                </c:pt>
                <c:pt idx="105">
                  <c:v>206.15486328673401</c:v>
                </c:pt>
                <c:pt idx="106">
                  <c:v>196.217590446012</c:v>
                </c:pt>
                <c:pt idx="107">
                  <c:v>185.79561311892999</c:v>
                </c:pt>
                <c:pt idx="108">
                  <c:v>181.21563822393401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5-477E-9409-5D44E314610A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PropertyType!$X$7:$X$115</c:f>
              <c:numCache>
                <c:formatCode>0</c:formatCode>
                <c:ptCount val="109"/>
                <c:pt idx="0">
                  <c:v>68.824666074240994</c:v>
                </c:pt>
                <c:pt idx="1">
                  <c:v>68.244665644100806</c:v>
                </c:pt>
                <c:pt idx="2">
                  <c:v>69.643463992418006</c:v>
                </c:pt>
                <c:pt idx="3">
                  <c:v>72.0224895783101</c:v>
                </c:pt>
                <c:pt idx="4">
                  <c:v>72.864004279315196</c:v>
                </c:pt>
                <c:pt idx="5">
                  <c:v>72.523953907780395</c:v>
                </c:pt>
                <c:pt idx="6">
                  <c:v>74.384700467555206</c:v>
                </c:pt>
                <c:pt idx="7">
                  <c:v>78.554941861617607</c:v>
                </c:pt>
                <c:pt idx="8">
                  <c:v>80.841778146000806</c:v>
                </c:pt>
                <c:pt idx="9">
                  <c:v>81.227800702988603</c:v>
                </c:pt>
                <c:pt idx="10">
                  <c:v>81.767057104337397</c:v>
                </c:pt>
                <c:pt idx="11">
                  <c:v>81.960657185248905</c:v>
                </c:pt>
                <c:pt idx="12">
                  <c:v>83.5589955439129</c:v>
                </c:pt>
                <c:pt idx="13">
                  <c:v>86.850084005136907</c:v>
                </c:pt>
                <c:pt idx="14">
                  <c:v>89.4570938737982</c:v>
                </c:pt>
                <c:pt idx="15">
                  <c:v>90.780207032898502</c:v>
                </c:pt>
                <c:pt idx="16">
                  <c:v>90.659592320485203</c:v>
                </c:pt>
                <c:pt idx="17">
                  <c:v>93.2886417233169</c:v>
                </c:pt>
                <c:pt idx="18">
                  <c:v>98.459349960572496</c:v>
                </c:pt>
                <c:pt idx="19">
                  <c:v>100</c:v>
                </c:pt>
                <c:pt idx="20">
                  <c:v>98.974695518155798</c:v>
                </c:pt>
                <c:pt idx="21">
                  <c:v>100.010560866509</c:v>
                </c:pt>
                <c:pt idx="22">
                  <c:v>101.71338072159899</c:v>
                </c:pt>
                <c:pt idx="23">
                  <c:v>100.643219670992</c:v>
                </c:pt>
                <c:pt idx="24">
                  <c:v>98.759393042672201</c:v>
                </c:pt>
                <c:pt idx="25">
                  <c:v>98.587444591432103</c:v>
                </c:pt>
                <c:pt idx="26">
                  <c:v>99.796019668379898</c:v>
                </c:pt>
                <c:pt idx="27">
                  <c:v>102.36897866747</c:v>
                </c:pt>
                <c:pt idx="28">
                  <c:v>105.031825175462</c:v>
                </c:pt>
                <c:pt idx="29">
                  <c:v>107.19335097380601</c:v>
                </c:pt>
                <c:pt idx="30">
                  <c:v>109.199008710955</c:v>
                </c:pt>
                <c:pt idx="31">
                  <c:v>111.10921465535201</c:v>
                </c:pt>
                <c:pt idx="32">
                  <c:v>113.619317497433</c:v>
                </c:pt>
                <c:pt idx="33">
                  <c:v>117.315690155412</c:v>
                </c:pt>
                <c:pt idx="34">
                  <c:v>122.040177449315</c:v>
                </c:pt>
                <c:pt idx="35">
                  <c:v>125.532143829793</c:v>
                </c:pt>
                <c:pt idx="36">
                  <c:v>129.22535476569999</c:v>
                </c:pt>
                <c:pt idx="37">
                  <c:v>134.045380445181</c:v>
                </c:pt>
                <c:pt idx="38">
                  <c:v>138.19044184747801</c:v>
                </c:pt>
                <c:pt idx="39">
                  <c:v>143.42370240834401</c:v>
                </c:pt>
                <c:pt idx="40">
                  <c:v>149.07738481058499</c:v>
                </c:pt>
                <c:pt idx="41">
                  <c:v>152.69409295007199</c:v>
                </c:pt>
                <c:pt idx="42">
                  <c:v>155.568001307081</c:v>
                </c:pt>
                <c:pt idx="43">
                  <c:v>158.502142693792</c:v>
                </c:pt>
                <c:pt idx="44">
                  <c:v>163.24937065965199</c:v>
                </c:pt>
                <c:pt idx="45">
                  <c:v>168.80721836210699</c:v>
                </c:pt>
                <c:pt idx="46">
                  <c:v>169.43130026013799</c:v>
                </c:pt>
                <c:pt idx="47">
                  <c:v>167.568912056892</c:v>
                </c:pt>
                <c:pt idx="48">
                  <c:v>167.62480641389701</c:v>
                </c:pt>
                <c:pt idx="49">
                  <c:v>166.08293686640999</c:v>
                </c:pt>
                <c:pt idx="50">
                  <c:v>162.17355523979501</c:v>
                </c:pt>
                <c:pt idx="51">
                  <c:v>159.25043680015801</c:v>
                </c:pt>
                <c:pt idx="52">
                  <c:v>149.16567197572499</c:v>
                </c:pt>
                <c:pt idx="53">
                  <c:v>133.42575987443701</c:v>
                </c:pt>
                <c:pt idx="54">
                  <c:v>125.29958850768</c:v>
                </c:pt>
                <c:pt idx="55">
                  <c:v>123.086444981414</c:v>
                </c:pt>
                <c:pt idx="56">
                  <c:v>119.62364430788401</c:v>
                </c:pt>
                <c:pt idx="57">
                  <c:v>118.69536557526099</c:v>
                </c:pt>
                <c:pt idx="58">
                  <c:v>119.855774902196</c:v>
                </c:pt>
                <c:pt idx="59">
                  <c:v>119.38128249231001</c:v>
                </c:pt>
                <c:pt idx="60">
                  <c:v>119.726313761868</c:v>
                </c:pt>
                <c:pt idx="61">
                  <c:v>121.453606889062</c:v>
                </c:pt>
                <c:pt idx="62">
                  <c:v>124.3171145861</c:v>
                </c:pt>
                <c:pt idx="63">
                  <c:v>124.61006226960799</c:v>
                </c:pt>
                <c:pt idx="64">
                  <c:v>124.51383842550599</c:v>
                </c:pt>
                <c:pt idx="65">
                  <c:v>127.865127719255</c:v>
                </c:pt>
                <c:pt idx="66">
                  <c:v>129.60893880144201</c:v>
                </c:pt>
                <c:pt idx="67">
                  <c:v>128.56692364903401</c:v>
                </c:pt>
                <c:pt idx="68">
                  <c:v>130.03678933363</c:v>
                </c:pt>
                <c:pt idx="69">
                  <c:v>133.27748483805101</c:v>
                </c:pt>
                <c:pt idx="70">
                  <c:v>136.60065968298599</c:v>
                </c:pt>
                <c:pt idx="71">
                  <c:v>141.200298862289</c:v>
                </c:pt>
                <c:pt idx="72">
                  <c:v>146.22874174173</c:v>
                </c:pt>
                <c:pt idx="73">
                  <c:v>148.92973045637899</c:v>
                </c:pt>
                <c:pt idx="74">
                  <c:v>151.96907706672701</c:v>
                </c:pt>
                <c:pt idx="75">
                  <c:v>157.23052568318701</c:v>
                </c:pt>
                <c:pt idx="76">
                  <c:v>161.17206379167899</c:v>
                </c:pt>
                <c:pt idx="77">
                  <c:v>164.35678824708299</c:v>
                </c:pt>
                <c:pt idx="78">
                  <c:v>166.081843670257</c:v>
                </c:pt>
                <c:pt idx="79">
                  <c:v>167.65934496148401</c:v>
                </c:pt>
                <c:pt idx="80">
                  <c:v>172.14908686135101</c:v>
                </c:pt>
                <c:pt idx="81">
                  <c:v>176.65936779562</c:v>
                </c:pt>
                <c:pt idx="82">
                  <c:v>179.088462128526</c:v>
                </c:pt>
                <c:pt idx="83">
                  <c:v>182.15418122915099</c:v>
                </c:pt>
                <c:pt idx="84">
                  <c:v>188.119002516466</c:v>
                </c:pt>
                <c:pt idx="85">
                  <c:v>193.697899715273</c:v>
                </c:pt>
                <c:pt idx="86">
                  <c:v>197.18066963639399</c:v>
                </c:pt>
                <c:pt idx="87">
                  <c:v>202.21651469137399</c:v>
                </c:pt>
                <c:pt idx="88">
                  <c:v>210.079440104714</c:v>
                </c:pt>
                <c:pt idx="89">
                  <c:v>216.22905796381201</c:v>
                </c:pt>
                <c:pt idx="90">
                  <c:v>218.02922421326801</c:v>
                </c:pt>
                <c:pt idx="91">
                  <c:v>218.37626656140301</c:v>
                </c:pt>
                <c:pt idx="92">
                  <c:v>223.13848926290501</c:v>
                </c:pt>
                <c:pt idx="93">
                  <c:v>231.20479542078101</c:v>
                </c:pt>
                <c:pt idx="94">
                  <c:v>235.738450099018</c:v>
                </c:pt>
                <c:pt idx="95">
                  <c:v>241.40729004546</c:v>
                </c:pt>
                <c:pt idx="96">
                  <c:v>248.151539462052</c:v>
                </c:pt>
                <c:pt idx="97">
                  <c:v>254.871506104426</c:v>
                </c:pt>
                <c:pt idx="98">
                  <c:v>266.91341121496203</c:v>
                </c:pt>
                <c:pt idx="99">
                  <c:v>278.51419595698599</c:v>
                </c:pt>
                <c:pt idx="100">
                  <c:v>285.06590148751002</c:v>
                </c:pt>
                <c:pt idx="101">
                  <c:v>299.92564878552503</c:v>
                </c:pt>
                <c:pt idx="102">
                  <c:v>328.068921668862</c:v>
                </c:pt>
                <c:pt idx="103">
                  <c:v>347.43861396677499</c:v>
                </c:pt>
                <c:pt idx="104">
                  <c:v>369.224923709812</c:v>
                </c:pt>
                <c:pt idx="105">
                  <c:v>402.22456560725499</c:v>
                </c:pt>
                <c:pt idx="106">
                  <c:v>411.59124709182299</c:v>
                </c:pt>
                <c:pt idx="107">
                  <c:v>403.62742898985601</c:v>
                </c:pt>
                <c:pt idx="108">
                  <c:v>394.48687617755297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5-477E-9409-5D44E314610A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PropertyType!$Y$7:$Y$115</c:f>
              <c:numCache>
                <c:formatCode>0</c:formatCode>
                <c:ptCount val="109"/>
                <c:pt idx="0">
                  <c:v>78.693204682730894</c:v>
                </c:pt>
                <c:pt idx="1">
                  <c:v>73.057730927189397</c:v>
                </c:pt>
                <c:pt idx="2">
                  <c:v>67.562922008949499</c:v>
                </c:pt>
                <c:pt idx="3">
                  <c:v>70.569683279212498</c:v>
                </c:pt>
                <c:pt idx="4">
                  <c:v>79.108764814196903</c:v>
                </c:pt>
                <c:pt idx="5">
                  <c:v>83.395004358739001</c:v>
                </c:pt>
                <c:pt idx="6">
                  <c:v>84.659921133052805</c:v>
                </c:pt>
                <c:pt idx="7">
                  <c:v>84.590541235240394</c:v>
                </c:pt>
                <c:pt idx="8">
                  <c:v>84.411752400601003</c:v>
                </c:pt>
                <c:pt idx="9">
                  <c:v>87.830211865740097</c:v>
                </c:pt>
                <c:pt idx="10">
                  <c:v>90.757982444599705</c:v>
                </c:pt>
                <c:pt idx="11">
                  <c:v>92.188139510488696</c:v>
                </c:pt>
                <c:pt idx="12">
                  <c:v>93.645758957375705</c:v>
                </c:pt>
                <c:pt idx="13">
                  <c:v>93.204690612514796</c:v>
                </c:pt>
                <c:pt idx="14">
                  <c:v>93.226417722258503</c:v>
                </c:pt>
                <c:pt idx="15">
                  <c:v>94.462263685843496</c:v>
                </c:pt>
                <c:pt idx="16">
                  <c:v>94.6272730534549</c:v>
                </c:pt>
                <c:pt idx="17">
                  <c:v>95.129980939715907</c:v>
                </c:pt>
                <c:pt idx="18">
                  <c:v>97.689463568237301</c:v>
                </c:pt>
                <c:pt idx="19">
                  <c:v>100</c:v>
                </c:pt>
                <c:pt idx="20">
                  <c:v>100.463597422399</c:v>
                </c:pt>
                <c:pt idx="21">
                  <c:v>102.273678058729</c:v>
                </c:pt>
                <c:pt idx="22">
                  <c:v>103.918851400199</c:v>
                </c:pt>
                <c:pt idx="23">
                  <c:v>103.12864988054</c:v>
                </c:pt>
                <c:pt idx="24">
                  <c:v>103.54361599381301</c:v>
                </c:pt>
                <c:pt idx="25">
                  <c:v>105.35061009266001</c:v>
                </c:pt>
                <c:pt idx="26">
                  <c:v>109.1582121636</c:v>
                </c:pt>
                <c:pt idx="27">
                  <c:v>114.00358419524601</c:v>
                </c:pt>
                <c:pt idx="28">
                  <c:v>117.000095781205</c:v>
                </c:pt>
                <c:pt idx="29">
                  <c:v>121.102345599777</c:v>
                </c:pt>
                <c:pt idx="30">
                  <c:v>125.00830665257899</c:v>
                </c:pt>
                <c:pt idx="31">
                  <c:v>127.62385080688099</c:v>
                </c:pt>
                <c:pt idx="32">
                  <c:v>133.52232839273699</c:v>
                </c:pt>
                <c:pt idx="33">
                  <c:v>141.264180654347</c:v>
                </c:pt>
                <c:pt idx="34">
                  <c:v>147.493391692524</c:v>
                </c:pt>
                <c:pt idx="35">
                  <c:v>150.610293402732</c:v>
                </c:pt>
                <c:pt idx="36">
                  <c:v>153.970492721683</c:v>
                </c:pt>
                <c:pt idx="37">
                  <c:v>161.95030125080001</c:v>
                </c:pt>
                <c:pt idx="38">
                  <c:v>168.58380955753799</c:v>
                </c:pt>
                <c:pt idx="39">
                  <c:v>171.29602753530199</c:v>
                </c:pt>
                <c:pt idx="40">
                  <c:v>172.91028233342999</c:v>
                </c:pt>
                <c:pt idx="41">
                  <c:v>173.796097305632</c:v>
                </c:pt>
                <c:pt idx="42">
                  <c:v>174.99023345303399</c:v>
                </c:pt>
                <c:pt idx="43">
                  <c:v>176.509637251268</c:v>
                </c:pt>
                <c:pt idx="44">
                  <c:v>178.48892516154001</c:v>
                </c:pt>
                <c:pt idx="45">
                  <c:v>182.08633142640099</c:v>
                </c:pt>
                <c:pt idx="46">
                  <c:v>186.09355810686401</c:v>
                </c:pt>
                <c:pt idx="47">
                  <c:v>185.024927484768</c:v>
                </c:pt>
                <c:pt idx="48">
                  <c:v>180.22908159304399</c:v>
                </c:pt>
                <c:pt idx="49">
                  <c:v>176.83364930539699</c:v>
                </c:pt>
                <c:pt idx="50">
                  <c:v>168.574311567411</c:v>
                </c:pt>
                <c:pt idx="51">
                  <c:v>156.963695107257</c:v>
                </c:pt>
                <c:pt idx="52">
                  <c:v>147.326372552717</c:v>
                </c:pt>
                <c:pt idx="53">
                  <c:v>138.56252659917101</c:v>
                </c:pt>
                <c:pt idx="54">
                  <c:v>131.936139068329</c:v>
                </c:pt>
                <c:pt idx="55">
                  <c:v>128.80244487493701</c:v>
                </c:pt>
                <c:pt idx="56">
                  <c:v>129.76044208754101</c:v>
                </c:pt>
                <c:pt idx="57">
                  <c:v>130.16958154612101</c:v>
                </c:pt>
                <c:pt idx="58">
                  <c:v>128.58419921449001</c:v>
                </c:pt>
                <c:pt idx="59">
                  <c:v>129.85917410690899</c:v>
                </c:pt>
                <c:pt idx="60">
                  <c:v>133.407787359959</c:v>
                </c:pt>
                <c:pt idx="61">
                  <c:v>135.31244020724199</c:v>
                </c:pt>
                <c:pt idx="62">
                  <c:v>135.76689371703799</c:v>
                </c:pt>
                <c:pt idx="63">
                  <c:v>137.61964614740899</c:v>
                </c:pt>
                <c:pt idx="64">
                  <c:v>140.15229113652001</c:v>
                </c:pt>
                <c:pt idx="65">
                  <c:v>141.366311685558</c:v>
                </c:pt>
                <c:pt idx="66">
                  <c:v>142.62574738209099</c:v>
                </c:pt>
                <c:pt idx="67">
                  <c:v>142.65169681956601</c:v>
                </c:pt>
                <c:pt idx="68">
                  <c:v>145.21913196404799</c:v>
                </c:pt>
                <c:pt idx="69">
                  <c:v>151.93706392471401</c:v>
                </c:pt>
                <c:pt idx="70">
                  <c:v>154.96741254308401</c:v>
                </c:pt>
                <c:pt idx="71">
                  <c:v>156.858772518188</c:v>
                </c:pt>
                <c:pt idx="72">
                  <c:v>160.01432301477701</c:v>
                </c:pt>
                <c:pt idx="73">
                  <c:v>161.40119705409299</c:v>
                </c:pt>
                <c:pt idx="74">
                  <c:v>163.35670484523399</c:v>
                </c:pt>
                <c:pt idx="75">
                  <c:v>168.24769846471801</c:v>
                </c:pt>
                <c:pt idx="76">
                  <c:v>174.355948131437</c:v>
                </c:pt>
                <c:pt idx="77">
                  <c:v>177.262307771677</c:v>
                </c:pt>
                <c:pt idx="78">
                  <c:v>178.11009235071299</c:v>
                </c:pt>
                <c:pt idx="79">
                  <c:v>179.01765950887099</c:v>
                </c:pt>
                <c:pt idx="80">
                  <c:v>179.35872508914301</c:v>
                </c:pt>
                <c:pt idx="81">
                  <c:v>180.61674076573999</c:v>
                </c:pt>
                <c:pt idx="82">
                  <c:v>184.29553985773899</c:v>
                </c:pt>
                <c:pt idx="83">
                  <c:v>189.27418084473999</c:v>
                </c:pt>
                <c:pt idx="84">
                  <c:v>189.86668537892999</c:v>
                </c:pt>
                <c:pt idx="85">
                  <c:v>187.751535231975</c:v>
                </c:pt>
                <c:pt idx="86">
                  <c:v>187.411159084708</c:v>
                </c:pt>
                <c:pt idx="87">
                  <c:v>188.99769130788999</c:v>
                </c:pt>
                <c:pt idx="88">
                  <c:v>191.65804549579701</c:v>
                </c:pt>
                <c:pt idx="89">
                  <c:v>191.87430676349601</c:v>
                </c:pt>
                <c:pt idx="90">
                  <c:v>188.40842876617899</c:v>
                </c:pt>
                <c:pt idx="91">
                  <c:v>185.87993190614401</c:v>
                </c:pt>
                <c:pt idx="92">
                  <c:v>187.81392288408199</c:v>
                </c:pt>
                <c:pt idx="93">
                  <c:v>190.275284412464</c:v>
                </c:pt>
                <c:pt idx="94">
                  <c:v>190.792131437031</c:v>
                </c:pt>
                <c:pt idx="95">
                  <c:v>191.540332074026</c:v>
                </c:pt>
                <c:pt idx="96">
                  <c:v>192.16288517498501</c:v>
                </c:pt>
                <c:pt idx="97">
                  <c:v>190.79234518266699</c:v>
                </c:pt>
                <c:pt idx="98">
                  <c:v>191.45317385434601</c:v>
                </c:pt>
                <c:pt idx="99">
                  <c:v>194.11345335189</c:v>
                </c:pt>
                <c:pt idx="100">
                  <c:v>199.609608768063</c:v>
                </c:pt>
                <c:pt idx="101">
                  <c:v>209.429830649179</c:v>
                </c:pt>
                <c:pt idx="102">
                  <c:v>216.09398019799599</c:v>
                </c:pt>
                <c:pt idx="103">
                  <c:v>220.196270796411</c:v>
                </c:pt>
                <c:pt idx="104">
                  <c:v>223.76434019427501</c:v>
                </c:pt>
                <c:pt idx="105">
                  <c:v>224.567260821693</c:v>
                </c:pt>
                <c:pt idx="106">
                  <c:v>225.01332393592301</c:v>
                </c:pt>
                <c:pt idx="107">
                  <c:v>223.738198991307</c:v>
                </c:pt>
                <c:pt idx="108">
                  <c:v>218.884774391451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E5-477E-9409-5D44E314610A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PropertyType!$Z$7:$Z$115</c:f>
              <c:numCache>
                <c:formatCode>0</c:formatCode>
                <c:ptCount val="109"/>
                <c:pt idx="0">
                  <c:v>67.363482751771897</c:v>
                </c:pt>
                <c:pt idx="1">
                  <c:v>66.367809148348002</c:v>
                </c:pt>
                <c:pt idx="2">
                  <c:v>67.489307397111105</c:v>
                </c:pt>
                <c:pt idx="3">
                  <c:v>68.336151528962105</c:v>
                </c:pt>
                <c:pt idx="4">
                  <c:v>70.1359821531221</c:v>
                </c:pt>
                <c:pt idx="5">
                  <c:v>72.451470699575495</c:v>
                </c:pt>
                <c:pt idx="6">
                  <c:v>74.369434361794603</c:v>
                </c:pt>
                <c:pt idx="7">
                  <c:v>77.1509692597282</c:v>
                </c:pt>
                <c:pt idx="8">
                  <c:v>79.475466270163807</c:v>
                </c:pt>
                <c:pt idx="9">
                  <c:v>80.488022895328797</c:v>
                </c:pt>
                <c:pt idx="10">
                  <c:v>82.092718112197701</c:v>
                </c:pt>
                <c:pt idx="11">
                  <c:v>82.482837928873906</c:v>
                </c:pt>
                <c:pt idx="12">
                  <c:v>81.909562585794404</c:v>
                </c:pt>
                <c:pt idx="13">
                  <c:v>85.625568284653198</c:v>
                </c:pt>
                <c:pt idx="14">
                  <c:v>91.739184560773296</c:v>
                </c:pt>
                <c:pt idx="15">
                  <c:v>94.314008392124606</c:v>
                </c:pt>
                <c:pt idx="16">
                  <c:v>94.467954512652895</c:v>
                </c:pt>
                <c:pt idx="17">
                  <c:v>95.139315377937606</c:v>
                </c:pt>
                <c:pt idx="18">
                  <c:v>97.450440050993194</c:v>
                </c:pt>
                <c:pt idx="19">
                  <c:v>100</c:v>
                </c:pt>
                <c:pt idx="20">
                  <c:v>101.98529344859701</c:v>
                </c:pt>
                <c:pt idx="21">
                  <c:v>103.816317075199</c:v>
                </c:pt>
                <c:pt idx="22">
                  <c:v>104.75456726007</c:v>
                </c:pt>
                <c:pt idx="23">
                  <c:v>106.40967079897599</c:v>
                </c:pt>
                <c:pt idx="24">
                  <c:v>109.597250177883</c:v>
                </c:pt>
                <c:pt idx="25">
                  <c:v>111.22603997448201</c:v>
                </c:pt>
                <c:pt idx="26">
                  <c:v>112.088730931553</c:v>
                </c:pt>
                <c:pt idx="27">
                  <c:v>115.39496053837399</c:v>
                </c:pt>
                <c:pt idx="28">
                  <c:v>119.10856933339301</c:v>
                </c:pt>
                <c:pt idx="29">
                  <c:v>121.522074949407</c:v>
                </c:pt>
                <c:pt idx="30">
                  <c:v>123.05436258605999</c:v>
                </c:pt>
                <c:pt idx="31">
                  <c:v>124.01374497016</c:v>
                </c:pt>
                <c:pt idx="32">
                  <c:v>125.90041760809</c:v>
                </c:pt>
                <c:pt idx="33">
                  <c:v>130.81558514305601</c:v>
                </c:pt>
                <c:pt idx="34">
                  <c:v>136.730460552046</c:v>
                </c:pt>
                <c:pt idx="35">
                  <c:v>140.95058761140501</c:v>
                </c:pt>
                <c:pt idx="36">
                  <c:v>144.69672804229</c:v>
                </c:pt>
                <c:pt idx="37">
                  <c:v>151.17074663386001</c:v>
                </c:pt>
                <c:pt idx="38">
                  <c:v>160.25608676804401</c:v>
                </c:pt>
                <c:pt idx="39">
                  <c:v>166.59022941801601</c:v>
                </c:pt>
                <c:pt idx="40">
                  <c:v>166.76782703771599</c:v>
                </c:pt>
                <c:pt idx="41">
                  <c:v>164.40827197949201</c:v>
                </c:pt>
                <c:pt idx="42">
                  <c:v>168.817453590665</c:v>
                </c:pt>
                <c:pt idx="43">
                  <c:v>177.29362013188</c:v>
                </c:pt>
                <c:pt idx="44">
                  <c:v>176.85433570931201</c:v>
                </c:pt>
                <c:pt idx="45">
                  <c:v>172.34437167947101</c:v>
                </c:pt>
                <c:pt idx="46">
                  <c:v>169.49416130506299</c:v>
                </c:pt>
                <c:pt idx="47">
                  <c:v>166.914588846432</c:v>
                </c:pt>
                <c:pt idx="48">
                  <c:v>163.08235596449799</c:v>
                </c:pt>
                <c:pt idx="49">
                  <c:v>159.22247606039301</c:v>
                </c:pt>
                <c:pt idx="50">
                  <c:v>154.690952811946</c:v>
                </c:pt>
                <c:pt idx="51">
                  <c:v>146.30741252573</c:v>
                </c:pt>
                <c:pt idx="52">
                  <c:v>135.73517703226901</c:v>
                </c:pt>
                <c:pt idx="53">
                  <c:v>126.444700162074</c:v>
                </c:pt>
                <c:pt idx="54">
                  <c:v>121.474556733895</c:v>
                </c:pt>
                <c:pt idx="55">
                  <c:v>119.562425707445</c:v>
                </c:pt>
                <c:pt idx="56">
                  <c:v>120.134255512184</c:v>
                </c:pt>
                <c:pt idx="57">
                  <c:v>126.083254239326</c:v>
                </c:pt>
                <c:pt idx="58">
                  <c:v>135.14203847876701</c:v>
                </c:pt>
                <c:pt idx="59">
                  <c:v>140.14944516875599</c:v>
                </c:pt>
                <c:pt idx="60">
                  <c:v>141.219004056903</c:v>
                </c:pt>
                <c:pt idx="61">
                  <c:v>143.67440742569099</c:v>
                </c:pt>
                <c:pt idx="62">
                  <c:v>149.194050548408</c:v>
                </c:pt>
                <c:pt idx="63">
                  <c:v>152.18535654405301</c:v>
                </c:pt>
                <c:pt idx="64">
                  <c:v>150.38800881408599</c:v>
                </c:pt>
                <c:pt idx="65">
                  <c:v>152.80950916708099</c:v>
                </c:pt>
                <c:pt idx="66">
                  <c:v>159.76009156308899</c:v>
                </c:pt>
                <c:pt idx="67">
                  <c:v>163.86292513785099</c:v>
                </c:pt>
                <c:pt idx="68">
                  <c:v>166.40330074251401</c:v>
                </c:pt>
                <c:pt idx="69">
                  <c:v>169.368978219399</c:v>
                </c:pt>
                <c:pt idx="70">
                  <c:v>173.49982698653201</c:v>
                </c:pt>
                <c:pt idx="71">
                  <c:v>178.36734142762899</c:v>
                </c:pt>
                <c:pt idx="72">
                  <c:v>176.75916765849101</c:v>
                </c:pt>
                <c:pt idx="73">
                  <c:v>176.33699884849401</c:v>
                </c:pt>
                <c:pt idx="74">
                  <c:v>186.663327122087</c:v>
                </c:pt>
                <c:pt idx="75">
                  <c:v>195.94526193547</c:v>
                </c:pt>
                <c:pt idx="76">
                  <c:v>200.43572795231</c:v>
                </c:pt>
                <c:pt idx="77">
                  <c:v>205.64586544631999</c:v>
                </c:pt>
                <c:pt idx="78">
                  <c:v>209.20509550787</c:v>
                </c:pt>
                <c:pt idx="79">
                  <c:v>212.63825940650301</c:v>
                </c:pt>
                <c:pt idx="80">
                  <c:v>217.474249951427</c:v>
                </c:pt>
                <c:pt idx="81">
                  <c:v>222.33187974243199</c:v>
                </c:pt>
                <c:pt idx="82">
                  <c:v>226.81986758311001</c:v>
                </c:pt>
                <c:pt idx="83">
                  <c:v>229.140820006832</c:v>
                </c:pt>
                <c:pt idx="84">
                  <c:v>230.817470636043</c:v>
                </c:pt>
                <c:pt idx="85">
                  <c:v>235.041544188769</c:v>
                </c:pt>
                <c:pt idx="86">
                  <c:v>240.609624973308</c:v>
                </c:pt>
                <c:pt idx="87">
                  <c:v>245.95766942400101</c:v>
                </c:pt>
                <c:pt idx="88">
                  <c:v>250.618566905764</c:v>
                </c:pt>
                <c:pt idx="89">
                  <c:v>255.22532384312899</c:v>
                </c:pt>
                <c:pt idx="90">
                  <c:v>259.59109265559403</c:v>
                </c:pt>
                <c:pt idx="91">
                  <c:v>261.93247633948801</c:v>
                </c:pt>
                <c:pt idx="92">
                  <c:v>266.539410531253</c:v>
                </c:pt>
                <c:pt idx="93">
                  <c:v>272.83322268433301</c:v>
                </c:pt>
                <c:pt idx="94">
                  <c:v>277.994766042903</c:v>
                </c:pt>
                <c:pt idx="95">
                  <c:v>283.94461449798399</c:v>
                </c:pt>
                <c:pt idx="96">
                  <c:v>287.76282499898201</c:v>
                </c:pt>
                <c:pt idx="97">
                  <c:v>294.05306132827297</c:v>
                </c:pt>
                <c:pt idx="98">
                  <c:v>303.31094434288099</c:v>
                </c:pt>
                <c:pt idx="99">
                  <c:v>308.87152185937703</c:v>
                </c:pt>
                <c:pt idx="100">
                  <c:v>319.39040920994199</c:v>
                </c:pt>
                <c:pt idx="101">
                  <c:v>339.73862506115501</c:v>
                </c:pt>
                <c:pt idx="102">
                  <c:v>364.18485310958903</c:v>
                </c:pt>
                <c:pt idx="103">
                  <c:v>382.88958353816798</c:v>
                </c:pt>
                <c:pt idx="104">
                  <c:v>399.072132778472</c:v>
                </c:pt>
                <c:pt idx="105">
                  <c:v>416.25359394956899</c:v>
                </c:pt>
                <c:pt idx="106">
                  <c:v>409.86987175276499</c:v>
                </c:pt>
                <c:pt idx="107">
                  <c:v>386.98547346571598</c:v>
                </c:pt>
                <c:pt idx="108">
                  <c:v>377.94097165476501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E5-477E-9409-5D44E3146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04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PropertyType!$AA$7:$AA$115</c:f>
              <c:numCache>
                <c:formatCode>General</c:formatCode>
                <c:ptCount val="109"/>
                <c:pt idx="4" formatCode="0%">
                  <c:v>0.12578290284847715</c:v>
                </c:pt>
                <c:pt idx="5" formatCode="0%">
                  <c:v>0.12512631231554061</c:v>
                </c:pt>
                <c:pt idx="6" formatCode="0%">
                  <c:v>0.14326396214730663</c:v>
                </c:pt>
                <c:pt idx="7" formatCode="0%">
                  <c:v>0.18573510534124194</c:v>
                </c:pt>
                <c:pt idx="8" formatCode="0%">
                  <c:v>0.18245784837206491</c:v>
                </c:pt>
                <c:pt idx="9" formatCode="0%">
                  <c:v>0.12356247199714576</c:v>
                </c:pt>
                <c:pt idx="10" formatCode="0%">
                  <c:v>7.0060045193113263E-2</c:v>
                </c:pt>
                <c:pt idx="11" formatCode="0%">
                  <c:v>6.6720415394680321E-2</c:v>
                </c:pt>
                <c:pt idx="12" formatCode="0%">
                  <c:v>9.7800184289890124E-2</c:v>
                </c:pt>
                <c:pt idx="13" formatCode="0%">
                  <c:v>0.1402354517444</c:v>
                </c:pt>
                <c:pt idx="14" formatCode="0%">
                  <c:v>0.13263473668806824</c:v>
                </c:pt>
                <c:pt idx="15" formatCode="0%">
                  <c:v>9.425856415366729E-2</c:v>
                </c:pt>
                <c:pt idx="16" formatCode="0%">
                  <c:v>8.8277741442258195E-2</c:v>
                </c:pt>
                <c:pt idx="17" formatCode="0%">
                  <c:v>0.10384373981920558</c:v>
                </c:pt>
                <c:pt idx="18" formatCode="0%">
                  <c:v>0.11782205003253732</c:v>
                </c:pt>
                <c:pt idx="19" formatCode="0%">
                  <c:v>0.1075254407678774</c:v>
                </c:pt>
                <c:pt idx="20" formatCode="0%">
                  <c:v>7.5533689154238415E-2</c:v>
                </c:pt>
                <c:pt idx="21" formatCode="0%">
                  <c:v>3.5520418748732574E-2</c:v>
                </c:pt>
                <c:pt idx="22" formatCode="0%">
                  <c:v>1.803966346305419E-2</c:v>
                </c:pt>
                <c:pt idx="23" formatCode="0%">
                  <c:v>2.6437291007290087E-2</c:v>
                </c:pt>
                <c:pt idx="24" formatCode="0%">
                  <c:v>3.4284232113588775E-2</c:v>
                </c:pt>
                <c:pt idx="25" formatCode="0%">
                  <c:v>3.8583981092129571E-2</c:v>
                </c:pt>
                <c:pt idx="26" formatCode="0%">
                  <c:v>5.1044118703181818E-2</c:v>
                </c:pt>
                <c:pt idx="27" formatCode="0%">
                  <c:v>6.9364076582097089E-2</c:v>
                </c:pt>
                <c:pt idx="28" formatCode="0%">
                  <c:v>8.7783670767218158E-2</c:v>
                </c:pt>
                <c:pt idx="29" formatCode="0%">
                  <c:v>9.5188695033609161E-2</c:v>
                </c:pt>
                <c:pt idx="30" formatCode="0%">
                  <c:v>9.125136611783935E-2</c:v>
                </c:pt>
                <c:pt idx="31" formatCode="0%">
                  <c:v>9.7755978325113624E-2</c:v>
                </c:pt>
                <c:pt idx="32" formatCode="0%">
                  <c:v>0.10989664394215271</c:v>
                </c:pt>
                <c:pt idx="33" formatCode="0%">
                  <c:v>0.11850628737582314</c:v>
                </c:pt>
                <c:pt idx="34" formatCode="0%">
                  <c:v>0.13613395399180694</c:v>
                </c:pt>
                <c:pt idx="35" formatCode="0%">
                  <c:v>0.15136159927563697</c:v>
                </c:pt>
                <c:pt idx="36" formatCode="0%">
                  <c:v>0.15542126012425261</c:v>
                </c:pt>
                <c:pt idx="37" formatCode="0%">
                  <c:v>0.165103389678535</c:v>
                </c:pt>
                <c:pt idx="38" formatCode="0%">
                  <c:v>0.16260967074889976</c:v>
                </c:pt>
                <c:pt idx="39" formatCode="0%">
                  <c:v>0.14346681462349475</c:v>
                </c:pt>
                <c:pt idx="40" formatCode="0%">
                  <c:v>0.11996555360841832</c:v>
                </c:pt>
                <c:pt idx="41" formatCode="0%">
                  <c:v>9.2608566833370487E-2</c:v>
                </c:pt>
                <c:pt idx="42" formatCode="0%">
                  <c:v>6.1638445841311063E-2</c:v>
                </c:pt>
                <c:pt idx="43" formatCode="0%">
                  <c:v>3.8048937587282339E-2</c:v>
                </c:pt>
                <c:pt idx="44" formatCode="0%">
                  <c:v>4.0381733771249984E-2</c:v>
                </c:pt>
                <c:pt idx="45" formatCode="0%">
                  <c:v>5.7903465436563328E-2</c:v>
                </c:pt>
                <c:pt idx="46" formatCode="0%">
                  <c:v>4.0913761146228245E-2</c:v>
                </c:pt>
                <c:pt idx="47" formatCode="0%">
                  <c:v>3.6984273567084447E-3</c:v>
                </c:pt>
                <c:pt idx="48" formatCode="0%">
                  <c:v>-2.8828789290226808E-2</c:v>
                </c:pt>
                <c:pt idx="49" formatCode="0%">
                  <c:v>-6.9151071163088607E-2</c:v>
                </c:pt>
                <c:pt idx="50" formatCode="0%">
                  <c:v>-0.10626991545277376</c:v>
                </c:pt>
                <c:pt idx="51" formatCode="0%">
                  <c:v>-0.13972772409762746</c:v>
                </c:pt>
                <c:pt idx="52" formatCode="0%">
                  <c:v>-0.1943085886070498</c:v>
                </c:pt>
                <c:pt idx="53" formatCode="0%">
                  <c:v>-0.24946714739650877</c:v>
                </c:pt>
                <c:pt idx="54" formatCode="0%">
                  <c:v>-0.21851562522728452</c:v>
                </c:pt>
                <c:pt idx="55" formatCode="0%">
                  <c:v>-0.14347327195254722</c:v>
                </c:pt>
                <c:pt idx="56" formatCode="0%">
                  <c:v>-0.10242203516885551</c:v>
                </c:pt>
                <c:pt idx="57" formatCode="0%">
                  <c:v>-7.6079359509121369E-2</c:v>
                </c:pt>
                <c:pt idx="58" formatCode="0%">
                  <c:v>-8.3796331556220016E-2</c:v>
                </c:pt>
                <c:pt idx="59" formatCode="0%">
                  <c:v>-0.10765555595234266</c:v>
                </c:pt>
                <c:pt idx="60" formatCode="0%">
                  <c:v>-9.4416704679272545E-2</c:v>
                </c:pt>
                <c:pt idx="61" formatCode="0%">
                  <c:v>-3.9899123192142172E-2</c:v>
                </c:pt>
                <c:pt idx="62" formatCode="0%">
                  <c:v>-8.4300910318028111E-3</c:v>
                </c:pt>
                <c:pt idx="63" formatCode="0%">
                  <c:v>-7.3551771417502687E-3</c:v>
                </c:pt>
                <c:pt idx="64" formatCode="0%">
                  <c:v>-1.995925399708165E-4</c:v>
                </c:pt>
                <c:pt idx="65" formatCode="0%">
                  <c:v>-4.9889343413479503E-3</c:v>
                </c:pt>
                <c:pt idx="66" formatCode="0%">
                  <c:v>5.6234579964060671E-3</c:v>
                </c:pt>
                <c:pt idx="67" formatCode="0%">
                  <c:v>3.9221398972238752E-2</c:v>
                </c:pt>
                <c:pt idx="68" formatCode="0%">
                  <c:v>6.7440862188450579E-2</c:v>
                </c:pt>
                <c:pt idx="69" formatCode="0%">
                  <c:v>8.5607208366861309E-2</c:v>
                </c:pt>
                <c:pt idx="70" formatCode="0%">
                  <c:v>8.6657752748548589E-2</c:v>
                </c:pt>
                <c:pt idx="71" formatCode="0%">
                  <c:v>8.3369438185580513E-2</c:v>
                </c:pt>
                <c:pt idx="72" formatCode="0%">
                  <c:v>9.330269330698715E-2</c:v>
                </c:pt>
                <c:pt idx="73" formatCode="0%">
                  <c:v>0.1125964806282258</c:v>
                </c:pt>
                <c:pt idx="74" formatCode="0%">
                  <c:v>0.10658627370267637</c:v>
                </c:pt>
                <c:pt idx="75" formatCode="0%">
                  <c:v>9.3130323403780135E-2</c:v>
                </c:pt>
                <c:pt idx="76" formatCode="0%">
                  <c:v>0.10026648513129399</c:v>
                </c:pt>
                <c:pt idx="77" formatCode="0%">
                  <c:v>0.10083075871194436</c:v>
                </c:pt>
                <c:pt idx="78" formatCode="0%">
                  <c:v>8.4718250137038931E-2</c:v>
                </c:pt>
                <c:pt idx="79" formatCode="0%">
                  <c:v>6.7986929678289565E-2</c:v>
                </c:pt>
                <c:pt idx="80" formatCode="0%">
                  <c:v>5.2424209533296739E-2</c:v>
                </c:pt>
                <c:pt idx="81" formatCode="0%">
                  <c:v>4.1765086896099701E-2</c:v>
                </c:pt>
                <c:pt idx="82" formatCode="0%">
                  <c:v>6.9224714966842571E-2</c:v>
                </c:pt>
                <c:pt idx="83" formatCode="0%">
                  <c:v>0.10425246637246866</c:v>
                </c:pt>
                <c:pt idx="84" formatCode="0%">
                  <c:v>0.12124302975078782</c:v>
                </c:pt>
                <c:pt idx="85" formatCode="0%">
                  <c:v>0.13022184105633716</c:v>
                </c:pt>
                <c:pt idx="86" formatCode="0%">
                  <c:v>9.8440974648153157E-2</c:v>
                </c:pt>
                <c:pt idx="87" formatCode="0%">
                  <c:v>6.7610044117110357E-2</c:v>
                </c:pt>
                <c:pt idx="88" formatCode="0%">
                  <c:v>6.2702880470318467E-2</c:v>
                </c:pt>
                <c:pt idx="89" formatCode="0%">
                  <c:v>5.9999998653440523E-2</c:v>
                </c:pt>
                <c:pt idx="90" formatCode="0%">
                  <c:v>7.0276401957866108E-2</c:v>
                </c:pt>
                <c:pt idx="91" formatCode="0%">
                  <c:v>7.4172470176594008E-2</c:v>
                </c:pt>
                <c:pt idx="92" formatCode="0%">
                  <c:v>5.2035518462859809E-2</c:v>
                </c:pt>
                <c:pt idx="93" formatCode="0%">
                  <c:v>3.2035185234765784E-2</c:v>
                </c:pt>
                <c:pt idx="94" formatCode="0%">
                  <c:v>3.8905831039804273E-2</c:v>
                </c:pt>
                <c:pt idx="95" formatCode="0%">
                  <c:v>5.1021646493788042E-2</c:v>
                </c:pt>
                <c:pt idx="96" formatCode="0%">
                  <c:v>4.6510764584531294E-2</c:v>
                </c:pt>
                <c:pt idx="97" formatCode="0%">
                  <c:v>3.0776836935315854E-2</c:v>
                </c:pt>
                <c:pt idx="98" formatCode="0%">
                  <c:v>4.3584219612039954E-2</c:v>
                </c:pt>
                <c:pt idx="99" formatCode="0%">
                  <c:v>6.6023949779931757E-2</c:v>
                </c:pt>
                <c:pt idx="100" formatCode="0%">
                  <c:v>6.4158442200196841E-2</c:v>
                </c:pt>
                <c:pt idx="101" formatCode="0%">
                  <c:v>8.5718113700606224E-2</c:v>
                </c:pt>
                <c:pt idx="102" formatCode="0%">
                  <c:v>0.11578839325805679</c:v>
                </c:pt>
                <c:pt idx="103" formatCode="0%">
                  <c:v>0.12424356167311545</c:v>
                </c:pt>
                <c:pt idx="104" formatCode="0%">
                  <c:v>0.1448891240598924</c:v>
                </c:pt>
                <c:pt idx="105" formatCode="0%">
                  <c:v>0.16006583121760176</c:v>
                </c:pt>
                <c:pt idx="106" formatCode="0%">
                  <c:v>9.4557841631889739E-2</c:v>
                </c:pt>
                <c:pt idx="107" formatCode="0%">
                  <c:v>2.9672293071064004E-2</c:v>
                </c:pt>
                <c:pt idx="108" formatCode="0%">
                  <c:v>-1.5951922462887347E-2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PropertyType!$AB$7:$AB$115</c:f>
              <c:numCache>
                <c:formatCode>General</c:formatCode>
                <c:ptCount val="109"/>
                <c:pt idx="4" formatCode="0%">
                  <c:v>3.5601258443693551E-2</c:v>
                </c:pt>
                <c:pt idx="5" formatCode="0%">
                  <c:v>4.4180964768608444E-2</c:v>
                </c:pt>
                <c:pt idx="6" formatCode="0%">
                  <c:v>7.8945894895125379E-2</c:v>
                </c:pt>
                <c:pt idx="7" formatCode="0%">
                  <c:v>0.12616814953440048</c:v>
                </c:pt>
                <c:pt idx="8" formatCode="0%">
                  <c:v>0.12665738609094546</c:v>
                </c:pt>
                <c:pt idx="9" formatCode="0%">
                  <c:v>8.1133076491195277E-2</c:v>
                </c:pt>
                <c:pt idx="10" formatCode="0%">
                  <c:v>4.8567125758707919E-2</c:v>
                </c:pt>
                <c:pt idx="11" formatCode="0%">
                  <c:v>6.3190930058454553E-2</c:v>
                </c:pt>
                <c:pt idx="12" formatCode="0%">
                  <c:v>9.6246502635986442E-2</c:v>
                </c:pt>
                <c:pt idx="13" formatCode="0%">
                  <c:v>0.1012232802104549</c:v>
                </c:pt>
                <c:pt idx="14" formatCode="0%">
                  <c:v>7.8766044031986837E-2</c:v>
                </c:pt>
                <c:pt idx="15" formatCode="0%">
                  <c:v>7.4865533144644836E-2</c:v>
                </c:pt>
                <c:pt idx="16" formatCode="0%">
                  <c:v>8.9080704738377259E-2</c:v>
                </c:pt>
                <c:pt idx="17" formatCode="0%">
                  <c:v>0.12053851005282534</c:v>
                </c:pt>
                <c:pt idx="18" formatCode="0%">
                  <c:v>0.13328315018942938</c:v>
                </c:pt>
                <c:pt idx="19" formatCode="0%">
                  <c:v>0.1027563314986546</c:v>
                </c:pt>
                <c:pt idx="20" formatCode="0%">
                  <c:v>7.2241897494997653E-2</c:v>
                </c:pt>
                <c:pt idx="21" formatCode="0%">
                  <c:v>4.8580751092400787E-2</c:v>
                </c:pt>
                <c:pt idx="22" formatCode="0%">
                  <c:v>3.2322376392961649E-2</c:v>
                </c:pt>
                <c:pt idx="23" formatCode="0%">
                  <c:v>2.7276659763370015E-2</c:v>
                </c:pt>
                <c:pt idx="24" formatCode="0%">
                  <c:v>2.2920319143231005E-2</c:v>
                </c:pt>
                <c:pt idx="25" formatCode="0%">
                  <c:v>3.801927421892648E-2</c:v>
                </c:pt>
                <c:pt idx="26" formatCode="0%">
                  <c:v>7.652116434223255E-2</c:v>
                </c:pt>
                <c:pt idx="27" formatCode="0%">
                  <c:v>9.2087747368689188E-2</c:v>
                </c:pt>
                <c:pt idx="28" formatCode="0%">
                  <c:v>8.2276056976267942E-2</c:v>
                </c:pt>
                <c:pt idx="29" formatCode="0%">
                  <c:v>6.407240448033158E-2</c:v>
                </c:pt>
                <c:pt idx="30" formatCode="0%">
                  <c:v>5.4777053946514886E-2</c:v>
                </c:pt>
                <c:pt idx="31" formatCode="0%">
                  <c:v>7.6125200345704247E-2</c:v>
                </c:pt>
                <c:pt idx="32" formatCode="0%">
                  <c:v>0.12909497132599346</c:v>
                </c:pt>
                <c:pt idx="33" formatCode="0%">
                  <c:v>0.17831129772276877</c:v>
                </c:pt>
                <c:pt idx="34" formatCode="0%">
                  <c:v>0.15877308293585624</c:v>
                </c:pt>
                <c:pt idx="35" formatCode="0%">
                  <c:v>0.12720348213260646</c:v>
                </c:pt>
                <c:pt idx="36" formatCode="0%">
                  <c:v>0.1338869652215815</c:v>
                </c:pt>
                <c:pt idx="37" formatCode="0%">
                  <c:v>0.14212947199455184</c:v>
                </c:pt>
                <c:pt idx="38" formatCode="0%">
                  <c:v>0.15525058708126904</c:v>
                </c:pt>
                <c:pt idx="39" formatCode="0%">
                  <c:v>0.16353924197760361</c:v>
                </c:pt>
                <c:pt idx="40" formatCode="0%">
                  <c:v>0.13708206768675479</c:v>
                </c:pt>
                <c:pt idx="41" formatCode="0%">
                  <c:v>0.10263330262553971</c:v>
                </c:pt>
                <c:pt idx="42" formatCode="0%">
                  <c:v>9.7548837387188003E-2</c:v>
                </c:pt>
                <c:pt idx="43" formatCode="0%">
                  <c:v>9.3931777538796668E-2</c:v>
                </c:pt>
                <c:pt idx="44" formatCode="0%">
                  <c:v>7.2969583460054999E-2</c:v>
                </c:pt>
                <c:pt idx="45" formatCode="0%">
                  <c:v>5.9394265600889229E-2</c:v>
                </c:pt>
                <c:pt idx="46" formatCode="0%">
                  <c:v>4.4996349247782508E-2</c:v>
                </c:pt>
                <c:pt idx="47" formatCode="0%">
                  <c:v>1.6928859604191659E-2</c:v>
                </c:pt>
                <c:pt idx="48" formatCode="0%">
                  <c:v>-1.3357889869034967E-2</c:v>
                </c:pt>
                <c:pt idx="49" formatCode="0%">
                  <c:v>-3.521808266493287E-2</c:v>
                </c:pt>
                <c:pt idx="50" formatCode="0%">
                  <c:v>-7.1886204569047263E-2</c:v>
                </c:pt>
                <c:pt idx="51" formatCode="0%">
                  <c:v>-0.12089518866060822</c:v>
                </c:pt>
                <c:pt idx="52" formatCode="0%">
                  <c:v>-0.17489748288236817</c:v>
                </c:pt>
                <c:pt idx="53" formatCode="0%">
                  <c:v>-0.21494119344941032</c:v>
                </c:pt>
                <c:pt idx="54" formatCode="0%">
                  <c:v>-0.19738474001537365</c:v>
                </c:pt>
                <c:pt idx="55" formatCode="0%">
                  <c:v>-0.15512987257559996</c:v>
                </c:pt>
                <c:pt idx="56" formatCode="0%">
                  <c:v>-0.1030278967761844</c:v>
                </c:pt>
                <c:pt idx="57" formatCode="0%">
                  <c:v>-4.7762625735609854E-2</c:v>
                </c:pt>
                <c:pt idx="58" formatCode="0%">
                  <c:v>-6.1849775030657694E-2</c:v>
                </c:pt>
                <c:pt idx="59" formatCode="0%">
                  <c:v>-9.4335999046265884E-2</c:v>
                </c:pt>
                <c:pt idx="60" formatCode="0%">
                  <c:v>-7.4960747050645593E-2</c:v>
                </c:pt>
                <c:pt idx="61" formatCode="0%">
                  <c:v>-3.6823167402206258E-2</c:v>
                </c:pt>
                <c:pt idx="62" formatCode="0%">
                  <c:v>-1.0396586634187521E-2</c:v>
                </c:pt>
                <c:pt idx="63" formatCode="0%">
                  <c:v>6.5987030408640734E-3</c:v>
                </c:pt>
                <c:pt idx="64" formatCode="0%">
                  <c:v>1.1252879205367883E-3</c:v>
                </c:pt>
                <c:pt idx="65" formatCode="0%">
                  <c:v>-2.6032470059550006E-2</c:v>
                </c:pt>
                <c:pt idx="66" formatCode="0%">
                  <c:v>4.5699794985831765E-4</c:v>
                </c:pt>
                <c:pt idx="67" formatCode="0%">
                  <c:v>4.6501093181451791E-2</c:v>
                </c:pt>
                <c:pt idx="68" formatCode="0%">
                  <c:v>5.4814300394381066E-2</c:v>
                </c:pt>
                <c:pt idx="69" formatCode="0%">
                  <c:v>6.6218828380381067E-2</c:v>
                </c:pt>
                <c:pt idx="70" formatCode="0%">
                  <c:v>7.6895887637519866E-2</c:v>
                </c:pt>
                <c:pt idx="71" formatCode="0%">
                  <c:v>9.0425966914488232E-2</c:v>
                </c:pt>
                <c:pt idx="72" formatCode="0%">
                  <c:v>0.11976485901618861</c:v>
                </c:pt>
                <c:pt idx="73" formatCode="0%">
                  <c:v>0.13956209048306434</c:v>
                </c:pt>
                <c:pt idx="74" formatCode="0%">
                  <c:v>0.127514829673951</c:v>
                </c:pt>
                <c:pt idx="75" formatCode="0%">
                  <c:v>0.1134863836295581</c:v>
                </c:pt>
                <c:pt idx="76" formatCode="0%">
                  <c:v>0.1075603115112751</c:v>
                </c:pt>
                <c:pt idx="77" formatCode="0%">
                  <c:v>0.1035146399745368</c:v>
                </c:pt>
                <c:pt idx="78" formatCode="0%">
                  <c:v>9.3652107257920392E-2</c:v>
                </c:pt>
                <c:pt idx="79" formatCode="0%">
                  <c:v>8.2636058131952295E-2</c:v>
                </c:pt>
                <c:pt idx="80" formatCode="0%">
                  <c:v>9.4932348766102459E-2</c:v>
                </c:pt>
                <c:pt idx="81" formatCode="0%">
                  <c:v>0.1134434528123538</c:v>
                </c:pt>
                <c:pt idx="82" formatCode="0%">
                  <c:v>0.10931302770393669</c:v>
                </c:pt>
                <c:pt idx="83" formatCode="0%">
                  <c:v>0.10304453788614487</c:v>
                </c:pt>
                <c:pt idx="84" formatCode="0%">
                  <c:v>0.12560676164607854</c:v>
                </c:pt>
                <c:pt idx="85" formatCode="0%">
                  <c:v>0.15981966029311123</c:v>
                </c:pt>
                <c:pt idx="86" formatCode="0%">
                  <c:v>0.16816207957341889</c:v>
                </c:pt>
                <c:pt idx="87" formatCode="0%">
                  <c:v>0.15324837341792352</c:v>
                </c:pt>
                <c:pt idx="88" formatCode="0%">
                  <c:v>0.10918231633431308</c:v>
                </c:pt>
                <c:pt idx="89" formatCode="0%">
                  <c:v>4.7596301804970986E-2</c:v>
                </c:pt>
                <c:pt idx="90" formatCode="0%">
                  <c:v>5.1516085074610585E-2</c:v>
                </c:pt>
                <c:pt idx="91" formatCode="0%">
                  <c:v>9.2979184796800451E-2</c:v>
                </c:pt>
                <c:pt idx="92" formatCode="0%">
                  <c:v>9.7753807806123527E-2</c:v>
                </c:pt>
                <c:pt idx="93" formatCode="0%">
                  <c:v>8.0228081319646094E-2</c:v>
                </c:pt>
                <c:pt idx="94" formatCode="0%">
                  <c:v>6.6705304546581079E-2</c:v>
                </c:pt>
                <c:pt idx="95" formatCode="0%">
                  <c:v>6.7560901193928435E-2</c:v>
                </c:pt>
                <c:pt idx="96" formatCode="0%">
                  <c:v>7.4545215330112713E-2</c:v>
                </c:pt>
                <c:pt idx="97" formatCode="0%">
                  <c:v>8.4431358091116016E-2</c:v>
                </c:pt>
                <c:pt idx="98" formatCode="0%">
                  <c:v>0.10084701836125154</c:v>
                </c:pt>
                <c:pt idx="99" formatCode="0%">
                  <c:v>0.11439608881923746</c:v>
                </c:pt>
                <c:pt idx="100" formatCode="0%">
                  <c:v>0.13187588160846331</c:v>
                </c:pt>
                <c:pt idx="101" formatCode="0%">
                  <c:v>0.17615788834197921</c:v>
                </c:pt>
                <c:pt idx="102" formatCode="0%">
                  <c:v>0.20181941951170734</c:v>
                </c:pt>
                <c:pt idx="103" formatCode="0%">
                  <c:v>0.19783095934256933</c:v>
                </c:pt>
                <c:pt idx="104" formatCode="0%">
                  <c:v>0.22778024285791165</c:v>
                </c:pt>
                <c:pt idx="105" formatCode="0%">
                  <c:v>0.26621283795895745</c:v>
                </c:pt>
                <c:pt idx="106" formatCode="0%">
                  <c:v>0.21835568163926511</c:v>
                </c:pt>
                <c:pt idx="107" formatCode="0%">
                  <c:v>0.15577257870113348</c:v>
                </c:pt>
                <c:pt idx="108" formatCode="0%">
                  <c:v>8.2841492034617215E-2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PropertyType!$AC$7:$AC$115</c:f>
              <c:numCache>
                <c:formatCode>General</c:formatCode>
                <c:ptCount val="109"/>
                <c:pt idx="4" formatCode="0%">
                  <c:v>0.10595123218152103</c:v>
                </c:pt>
                <c:pt idx="5" formatCode="0%">
                  <c:v>0.13576958500187786</c:v>
                </c:pt>
                <c:pt idx="6" formatCode="0%">
                  <c:v>0.13902465619160465</c:v>
                </c:pt>
                <c:pt idx="7" formatCode="0%">
                  <c:v>0.10738883427261281</c:v>
                </c:pt>
                <c:pt idx="8" formatCode="0%">
                  <c:v>9.637484782066319E-2</c:v>
                </c:pt>
                <c:pt idx="9" formatCode="0%">
                  <c:v>0.1042322174691579</c:v>
                </c:pt>
                <c:pt idx="10" formatCode="0%">
                  <c:v>7.4184538854776161E-2</c:v>
                </c:pt>
                <c:pt idx="11" formatCode="0%">
                  <c:v>3.9772680467952792E-2</c:v>
                </c:pt>
                <c:pt idx="12" formatCode="0%">
                  <c:v>5.0582219430781006E-2</c:v>
                </c:pt>
                <c:pt idx="13" formatCode="0%">
                  <c:v>8.0788375796991163E-2</c:v>
                </c:pt>
                <c:pt idx="14" formatCode="0%">
                  <c:v>0.10874352622530026</c:v>
                </c:pt>
                <c:pt idx="15" formatCode="0%">
                  <c:v>0.11161478923573664</c:v>
                </c:pt>
                <c:pt idx="16" formatCode="0%">
                  <c:v>9.4042267107258048E-2</c:v>
                </c:pt>
                <c:pt idx="17" formatCode="0%">
                  <c:v>7.1886350108999242E-2</c:v>
                </c:pt>
                <c:pt idx="18" formatCode="0%">
                  <c:v>5.3498269399223197E-2</c:v>
                </c:pt>
                <c:pt idx="19" formatCode="0%">
                  <c:v>5.4039173623924075E-2</c:v>
                </c:pt>
                <c:pt idx="20" formatCode="0%">
                  <c:v>6.6211635798139046E-2</c:v>
                </c:pt>
                <c:pt idx="21" formatCode="0%">
                  <c:v>7.6403573545593462E-2</c:v>
                </c:pt>
                <c:pt idx="22" formatCode="0%">
                  <c:v>8.4470428769626293E-2</c:v>
                </c:pt>
                <c:pt idx="23" formatCode="0%">
                  <c:v>8.4529479345019976E-2</c:v>
                </c:pt>
                <c:pt idx="24" formatCode="0%">
                  <c:v>7.4792655041956202E-2</c:v>
                </c:pt>
                <c:pt idx="25" formatCode="0%">
                  <c:v>6.7231997021995005E-2</c:v>
                </c:pt>
                <c:pt idx="26" formatCode="0%">
                  <c:v>8.3974402723954844E-2</c:v>
                </c:pt>
                <c:pt idx="27" formatCode="0%">
                  <c:v>0.11230685561772713</c:v>
                </c:pt>
                <c:pt idx="28" formatCode="0%">
                  <c:v>0.13627670537898839</c:v>
                </c:pt>
                <c:pt idx="29" formatCode="0%">
                  <c:v>0.14642873926630284</c:v>
                </c:pt>
                <c:pt idx="30" formatCode="0%">
                  <c:v>0.13791438241821252</c:v>
                </c:pt>
                <c:pt idx="31" formatCode="0%">
                  <c:v>0.14228046201490407</c:v>
                </c:pt>
                <c:pt idx="32" formatCode="0%">
                  <c:v>0.16244446472214347</c:v>
                </c:pt>
                <c:pt idx="33" formatCode="0%">
                  <c:v>0.17901379098026404</c:v>
                </c:pt>
                <c:pt idx="34" formatCode="0%">
                  <c:v>0.17060897973051747</c:v>
                </c:pt>
                <c:pt idx="35" formatCode="0%">
                  <c:v>0.1540175633470513</c:v>
                </c:pt>
                <c:pt idx="36" formatCode="0%">
                  <c:v>0.16879673173420562</c:v>
                </c:pt>
                <c:pt idx="37" formatCode="0%">
                  <c:v>0.19716982282718165</c:v>
                </c:pt>
                <c:pt idx="38" formatCode="0%">
                  <c:v>0.17751367813226837</c:v>
                </c:pt>
                <c:pt idx="39" formatCode="0%">
                  <c:v>0.13702977874265998</c:v>
                </c:pt>
                <c:pt idx="40" formatCode="0%">
                  <c:v>0.10606417260431766</c:v>
                </c:pt>
                <c:pt idx="41" formatCode="0%">
                  <c:v>6.4745100899191499E-2</c:v>
                </c:pt>
                <c:pt idx="42" formatCode="0%">
                  <c:v>3.9286222071009291E-2</c:v>
                </c:pt>
                <c:pt idx="43" formatCode="0%">
                  <c:v>3.5992601525172363E-2</c:v>
                </c:pt>
                <c:pt idx="44" formatCode="0%">
                  <c:v>3.3415301053947966E-2</c:v>
                </c:pt>
                <c:pt idx="45" formatCode="0%">
                  <c:v>2.6500182578125697E-2</c:v>
                </c:pt>
                <c:pt idx="46" formatCode="0%">
                  <c:v>2.0804483514375027E-2</c:v>
                </c:pt>
                <c:pt idx="47" formatCode="0%">
                  <c:v>-1.73793482689788E-3</c:v>
                </c:pt>
                <c:pt idx="48" formatCode="0%">
                  <c:v>-4.80977930035007E-2</c:v>
                </c:pt>
                <c:pt idx="49" formatCode="0%">
                  <c:v>-8.4988634031157639E-2</c:v>
                </c:pt>
                <c:pt idx="50" formatCode="0%">
                  <c:v>-0.12405889749227805</c:v>
                </c:pt>
                <c:pt idx="51" formatCode="0%">
                  <c:v>-0.16068822912839864</c:v>
                </c:pt>
                <c:pt idx="52" formatCode="0%">
                  <c:v>-0.17789788050070465</c:v>
                </c:pt>
                <c:pt idx="53" formatCode="0%">
                  <c:v>-0.18023393435409774</c:v>
                </c:pt>
                <c:pt idx="54" formatCode="0%">
                  <c:v>-0.14037893111869004</c:v>
                </c:pt>
                <c:pt idx="55" formatCode="0%">
                  <c:v>-9.6993491448786995E-2</c:v>
                </c:pt>
                <c:pt idx="56" formatCode="0%">
                  <c:v>-9.5758931929621371E-2</c:v>
                </c:pt>
                <c:pt idx="57" formatCode="0%">
                  <c:v>-0.11512937166386783</c:v>
                </c:pt>
                <c:pt idx="58" formatCode="0%">
                  <c:v>-9.622347771008033E-2</c:v>
                </c:pt>
                <c:pt idx="59" formatCode="0%">
                  <c:v>-5.5575183492237445E-2</c:v>
                </c:pt>
                <c:pt idx="60" formatCode="0%">
                  <c:v>-3.8599517230714642E-2</c:v>
                </c:pt>
                <c:pt idx="61" formatCode="0%">
                  <c:v>-1.5961163021863012E-2</c:v>
                </c:pt>
                <c:pt idx="62" formatCode="0%">
                  <c:v>-1.1793521600576007E-2</c:v>
                </c:pt>
                <c:pt idx="63" formatCode="0%">
                  <c:v>-2.0515415143831373E-2</c:v>
                </c:pt>
                <c:pt idx="64" formatCode="0%">
                  <c:v>-5.0224106318961237E-3</c:v>
                </c:pt>
                <c:pt idx="65" formatCode="0%">
                  <c:v>2.4477236295784799E-2</c:v>
                </c:pt>
                <c:pt idx="66" formatCode="0%">
                  <c:v>4.4409438340744067E-2</c:v>
                </c:pt>
                <c:pt idx="67" formatCode="0%">
                  <c:v>5.2812835422533233E-2</c:v>
                </c:pt>
                <c:pt idx="68" formatCode="0%">
                  <c:v>7.5080704798026643E-2</c:v>
                </c:pt>
                <c:pt idx="69" formatCode="0%">
                  <c:v>0.11534037295323385</c:v>
                </c:pt>
                <c:pt idx="70" formatCode="0%">
                  <c:v>0.11438338778418067</c:v>
                </c:pt>
                <c:pt idx="71" formatCode="0%">
                  <c:v>8.9607182268290009E-2</c:v>
                </c:pt>
                <c:pt idx="72" formatCode="0%">
                  <c:v>8.522992357940784E-2</c:v>
                </c:pt>
                <c:pt idx="73" formatCode="0%">
                  <c:v>7.6574936904006075E-2</c:v>
                </c:pt>
                <c:pt idx="74" formatCode="0%">
                  <c:v>8.3462558653853325E-2</c:v>
                </c:pt>
                <c:pt idx="75" formatCode="0%">
                  <c:v>0.1035427693969786</c:v>
                </c:pt>
                <c:pt idx="76" formatCode="0%">
                  <c:v>0.10317005563545867</c:v>
                </c:pt>
                <c:pt idx="77" formatCode="0%">
                  <c:v>7.9440915263882639E-2</c:v>
                </c:pt>
                <c:pt idx="78" formatCode="0%">
                  <c:v>5.7237894827895763E-2</c:v>
                </c:pt>
                <c:pt idx="79" formatCode="0%">
                  <c:v>5.4861784462354457E-2</c:v>
                </c:pt>
                <c:pt idx="80" formatCode="0%">
                  <c:v>5.9440137065211118E-2</c:v>
                </c:pt>
                <c:pt idx="81" formatCode="0%">
                  <c:v>6.7148340560527542E-2</c:v>
                </c:pt>
                <c:pt idx="82" formatCode="0%">
                  <c:v>8.6311492991522742E-2</c:v>
                </c:pt>
                <c:pt idx="83" formatCode="0%">
                  <c:v>0.10362438198820434</c:v>
                </c:pt>
                <c:pt idx="84" formatCode="0%">
                  <c:v>0.11526675087917093</c:v>
                </c:pt>
                <c:pt idx="85" formatCode="0%">
                  <c:v>0.12804086447360485</c:v>
                </c:pt>
                <c:pt idx="86" formatCode="0%">
                  <c:v>0.11294347247423864</c:v>
                </c:pt>
                <c:pt idx="87" formatCode="0%">
                  <c:v>7.9190914863163542E-2</c:v>
                </c:pt>
                <c:pt idx="88" formatCode="0%">
                  <c:v>4.3774756480398525E-2</c:v>
                </c:pt>
                <c:pt idx="89" formatCode="0%">
                  <c:v>7.0307899795514217E-3</c:v>
                </c:pt>
                <c:pt idx="90" formatCode="0%">
                  <c:v>5.3420706295914666E-3</c:v>
                </c:pt>
                <c:pt idx="91" formatCode="0%">
                  <c:v>2.2237095069164603E-2</c:v>
                </c:pt>
                <c:pt idx="92" formatCode="0%">
                  <c:v>2.4537080594974947E-2</c:v>
                </c:pt>
                <c:pt idx="93" formatCode="0%">
                  <c:v>2.7059740114015574E-2</c:v>
                </c:pt>
                <c:pt idx="94" formatCode="0%">
                  <c:v>2.6688765877305398E-2</c:v>
                </c:pt>
                <c:pt idx="95" formatCode="0%">
                  <c:v>2.4771037949288699E-2</c:v>
                </c:pt>
                <c:pt idx="96" formatCode="0%">
                  <c:v>2.0228035614867856E-2</c:v>
                </c:pt>
                <c:pt idx="97" formatCode="0%">
                  <c:v>-3.8712933093556501E-3</c:v>
                </c:pt>
                <c:pt idx="98" formatCode="0%">
                  <c:v>-9.6658763408541404E-4</c:v>
                </c:pt>
                <c:pt idx="99" formatCode="0%">
                  <c:v>3.5381614456177601E-2</c:v>
                </c:pt>
                <c:pt idx="100" formatCode="0%">
                  <c:v>8.3501981329848318E-2</c:v>
                </c:pt>
                <c:pt idx="101" formatCode="0%">
                  <c:v>0.16153340861623344</c:v>
                </c:pt>
                <c:pt idx="102" formatCode="0%">
                  <c:v>0.19021886609211891</c:v>
                </c:pt>
                <c:pt idx="103" formatCode="0%">
                  <c:v>0.1570235575693586</c:v>
                </c:pt>
                <c:pt idx="104" formatCode="0%">
                  <c:v>0.13361386973069544</c:v>
                </c:pt>
                <c:pt idx="105" formatCode="0%">
                  <c:v>0.11052177012975761</c:v>
                </c:pt>
                <c:pt idx="106" formatCode="0%">
                  <c:v>7.5241496040550304E-2</c:v>
                </c:pt>
                <c:pt idx="107" formatCode="0%">
                  <c:v>5.4507248205287295E-2</c:v>
                </c:pt>
                <c:pt idx="108" formatCode="0%">
                  <c:v>3.5561894131534322E-2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PropertyType!$AD$7:$AD$115</c:f>
              <c:numCache>
                <c:formatCode>General</c:formatCode>
                <c:ptCount val="109"/>
                <c:pt idx="4" formatCode="0%">
                  <c:v>8.7395109614321509E-2</c:v>
                </c:pt>
                <c:pt idx="5" formatCode="0%">
                  <c:v>0.1271294595458532</c:v>
                </c:pt>
                <c:pt idx="6" formatCode="0%">
                  <c:v>0.13259181835912281</c:v>
                </c:pt>
                <c:pt idx="7" formatCode="0%">
                  <c:v>0.12545799046747774</c:v>
                </c:pt>
                <c:pt idx="8" formatCode="0%">
                  <c:v>0.10574067724843483</c:v>
                </c:pt>
                <c:pt idx="9" formatCode="0%">
                  <c:v>8.8900060521582835E-2</c:v>
                </c:pt>
                <c:pt idx="10" formatCode="0%">
                  <c:v>0.10321389419179283</c:v>
                </c:pt>
                <c:pt idx="11" formatCode="0%">
                  <c:v>0.12494787911898197</c:v>
                </c:pt>
                <c:pt idx="12" formatCode="0%">
                  <c:v>0.13352402153685183</c:v>
                </c:pt>
                <c:pt idx="13" formatCode="0%">
                  <c:v>0.12279413210436396</c:v>
                </c:pt>
                <c:pt idx="14" formatCode="0%">
                  <c:v>0.10705660515597781</c:v>
                </c:pt>
                <c:pt idx="15" formatCode="0%">
                  <c:v>0.10762583401561043</c:v>
                </c:pt>
                <c:pt idx="16" formatCode="0%">
                  <c:v>0.12996406723760701</c:v>
                </c:pt>
                <c:pt idx="17" formatCode="0%">
                  <c:v>0.15834966434236075</c:v>
                </c:pt>
                <c:pt idx="18" formatCode="0%">
                  <c:v>0.1335518283701258</c:v>
                </c:pt>
                <c:pt idx="19" formatCode="0%">
                  <c:v>9.3422624763499496E-2</c:v>
                </c:pt>
                <c:pt idx="20" formatCode="0%">
                  <c:v>8.7296018432884814E-2</c:v>
                </c:pt>
                <c:pt idx="21" formatCode="0%">
                  <c:v>9.6373945582006959E-2</c:v>
                </c:pt>
                <c:pt idx="22" formatCode="0%">
                  <c:v>0.12180147345972081</c:v>
                </c:pt>
                <c:pt idx="23" formatCode="0%">
                  <c:v>0.13691773171126997</c:v>
                </c:pt>
                <c:pt idx="24" formatCode="0%">
                  <c:v>0.12411165602663998</c:v>
                </c:pt>
                <c:pt idx="25" formatCode="0%">
                  <c:v>0.11271532821109109</c:v>
                </c:pt>
                <c:pt idx="26" formatCode="0%">
                  <c:v>0.13332879324276692</c:v>
                </c:pt>
                <c:pt idx="27" formatCode="0%">
                  <c:v>0.1575855864770519</c:v>
                </c:pt>
                <c:pt idx="28" formatCode="0%">
                  <c:v>0.15832927422143039</c:v>
                </c:pt>
                <c:pt idx="29" formatCode="0%">
                  <c:v>0.14709767254534367</c:v>
                </c:pt>
                <c:pt idx="30" formatCode="0%">
                  <c:v>0.12559429152893808</c:v>
                </c:pt>
                <c:pt idx="31" formatCode="0%">
                  <c:v>0.11770544212811673</c:v>
                </c:pt>
                <c:pt idx="32" formatCode="0%">
                  <c:v>0.13388659039015671</c:v>
                </c:pt>
                <c:pt idx="33" formatCode="0%">
                  <c:v>0.15527453178471684</c:v>
                </c:pt>
                <c:pt idx="34" formatCode="0%">
                  <c:v>0.15850716560444766</c:v>
                </c:pt>
                <c:pt idx="35" formatCode="0%">
                  <c:v>0.14595136092046612</c:v>
                </c:pt>
                <c:pt idx="36" formatCode="0%">
                  <c:v>0.13336428717857163</c:v>
                </c:pt>
                <c:pt idx="37" formatCode="0%">
                  <c:v>0.13256349627641018</c:v>
                </c:pt>
                <c:pt idx="38" formatCode="0%">
                  <c:v>0.14179050645114977</c:v>
                </c:pt>
                <c:pt idx="39" formatCode="0%">
                  <c:v>0.13387485692764889</c:v>
                </c:pt>
                <c:pt idx="40" formatCode="0%">
                  <c:v>9.2210823593607438E-2</c:v>
                </c:pt>
                <c:pt idx="41" formatCode="0%">
                  <c:v>2.7872504988207369E-2</c:v>
                </c:pt>
                <c:pt idx="42" formatCode="0%">
                  <c:v>-1.7608241459534546E-2</c:v>
                </c:pt>
                <c:pt idx="43" formatCode="0%">
                  <c:v>-1.9998213124439057E-2</c:v>
                </c:pt>
                <c:pt idx="44" formatCode="0%">
                  <c:v>8.9905083268075892E-3</c:v>
                </c:pt>
                <c:pt idx="45" formatCode="0%">
                  <c:v>4.0837840919638158E-2</c:v>
                </c:pt>
                <c:pt idx="46" formatCode="0%">
                  <c:v>1.6063336508479242E-2</c:v>
                </c:pt>
                <c:pt idx="47" formatCode="0%">
                  <c:v>-4.1640075117981845E-2</c:v>
                </c:pt>
                <c:pt idx="48" formatCode="0%">
                  <c:v>-8.5462132123454437E-2</c:v>
                </c:pt>
                <c:pt idx="49" formatCode="0%">
                  <c:v>-0.11301703420678133</c:v>
                </c:pt>
                <c:pt idx="50" formatCode="0%">
                  <c:v>-0.12057909282208545</c:v>
                </c:pt>
                <c:pt idx="51" formatCode="0%">
                  <c:v>-0.12352354855482051</c:v>
                </c:pt>
                <c:pt idx="52" formatCode="0%">
                  <c:v>-0.15117515933904491</c:v>
                </c:pt>
                <c:pt idx="53" formatCode="0%">
                  <c:v>-0.20956779066722508</c:v>
                </c:pt>
                <c:pt idx="54" formatCode="0%">
                  <c:v>-0.22997213114767479</c:v>
                </c:pt>
                <c:pt idx="55" formatCode="0%">
                  <c:v>-0.20145700452154491</c:v>
                </c:pt>
                <c:pt idx="56" formatCode="0%">
                  <c:v>-0.15224090260093337</c:v>
                </c:pt>
                <c:pt idx="57" formatCode="0%">
                  <c:v>-8.7037293115587389E-2</c:v>
                </c:pt>
                <c:pt idx="58" formatCode="0%">
                  <c:v>-2.0700099969894969E-2</c:v>
                </c:pt>
                <c:pt idx="59" formatCode="0%">
                  <c:v>2.059553235182876E-2</c:v>
                </c:pt>
                <c:pt idx="60" formatCode="0%">
                  <c:v>4.3543070761564051E-2</c:v>
                </c:pt>
                <c:pt idx="61" formatCode="0%">
                  <c:v>8.5757105148436485E-2</c:v>
                </c:pt>
                <c:pt idx="62" formatCode="0%">
                  <c:v>0.12159757081023281</c:v>
                </c:pt>
                <c:pt idx="63" formatCode="0%">
                  <c:v>0.1239119871745582</c:v>
                </c:pt>
                <c:pt idx="64" formatCode="0%">
                  <c:v>0.10637833104884931</c:v>
                </c:pt>
                <c:pt idx="65" formatCode="0%">
                  <c:v>9.4229541655531435E-2</c:v>
                </c:pt>
                <c:pt idx="66" formatCode="0%">
                  <c:v>9.9788179451575587E-2</c:v>
                </c:pt>
                <c:pt idx="67" formatCode="0%">
                  <c:v>0.10814988745891974</c:v>
                </c:pt>
                <c:pt idx="68" formatCode="0%">
                  <c:v>0.11800870231774607</c:v>
                </c:pt>
                <c:pt idx="69" formatCode="0%">
                  <c:v>0.13664701322139505</c:v>
                </c:pt>
                <c:pt idx="70" formatCode="0%">
                  <c:v>0.13966517852430615</c:v>
                </c:pt>
                <c:pt idx="71" formatCode="0%">
                  <c:v>0.13320630541147471</c:v>
                </c:pt>
                <c:pt idx="72" formatCode="0%">
                  <c:v>0.14558300633608368</c:v>
                </c:pt>
                <c:pt idx="73" formatCode="0%">
                  <c:v>0.16290492983293725</c:v>
                </c:pt>
                <c:pt idx="74" formatCode="0%">
                  <c:v>0.14884502825362533</c:v>
                </c:pt>
                <c:pt idx="75" formatCode="0%">
                  <c:v>0.12382623002772197</c:v>
                </c:pt>
                <c:pt idx="76" formatCode="0%">
                  <c:v>0.11489885235502917</c:v>
                </c:pt>
                <c:pt idx="77" formatCode="0%">
                  <c:v>0.11254695785044166</c:v>
                </c:pt>
                <c:pt idx="78" formatCode="0%">
                  <c:v>0.110099027941716</c:v>
                </c:pt>
                <c:pt idx="79" formatCode="0%">
                  <c:v>0.10917717363440382</c:v>
                </c:pt>
                <c:pt idx="80" formatCode="0%">
                  <c:v>0.11613423266334433</c:v>
                </c:pt>
                <c:pt idx="81" formatCode="0%">
                  <c:v>0.12416958044353765</c:v>
                </c:pt>
                <c:pt idx="82" formatCode="0%">
                  <c:v>0.12819388561767542</c:v>
                </c:pt>
                <c:pt idx="83" formatCode="0%">
                  <c:v>0.12908323651223674</c:v>
                </c:pt>
                <c:pt idx="84" formatCode="0%">
                  <c:v>0.12775170497320598</c:v>
                </c:pt>
                <c:pt idx="85" formatCode="0%">
                  <c:v>0.1161417681440986</c:v>
                </c:pt>
                <c:pt idx="86" formatCode="0%">
                  <c:v>9.8777415817612901E-2</c:v>
                </c:pt>
                <c:pt idx="87" formatCode="0%">
                  <c:v>9.2080736847234723E-2</c:v>
                </c:pt>
                <c:pt idx="88" formatCode="0%">
                  <c:v>9.5672591816245101E-2</c:v>
                </c:pt>
                <c:pt idx="89" formatCode="0%">
                  <c:v>0.10063616747444981</c:v>
                </c:pt>
                <c:pt idx="90" formatCode="0%">
                  <c:v>0.10178890573221544</c:v>
                </c:pt>
                <c:pt idx="91" formatCode="0%">
                  <c:v>9.8955569175623426E-2</c:v>
                </c:pt>
                <c:pt idx="92" formatCode="0%">
                  <c:v>8.16069380590978E-2</c:v>
                </c:pt>
                <c:pt idx="93" formatCode="0%">
                  <c:v>6.3946502819109075E-2</c:v>
                </c:pt>
                <c:pt idx="94" formatCode="0%">
                  <c:v>8.8091486491366222E-2</c:v>
                </c:pt>
                <c:pt idx="95" formatCode="0%">
                  <c:v>0.11409331669441491</c:v>
                </c:pt>
                <c:pt idx="96" formatCode="0%">
                  <c:v>9.4248701057515927E-2</c:v>
                </c:pt>
                <c:pt idx="97" formatCode="0%">
                  <c:v>5.7315025692658006E-2</c:v>
                </c:pt>
                <c:pt idx="98" formatCode="0%">
                  <c:v>6.31200817176234E-2</c:v>
                </c:pt>
                <c:pt idx="99" formatCode="0%">
                  <c:v>9.9205066034708356E-2</c:v>
                </c:pt>
                <c:pt idx="100" formatCode="0%">
                  <c:v>0.14200911883146139</c:v>
                </c:pt>
                <c:pt idx="101" formatCode="0%">
                  <c:v>0.21545292407812444</c:v>
                </c:pt>
                <c:pt idx="102" formatCode="0%">
                  <c:v>0.23605287180828971</c:v>
                </c:pt>
                <c:pt idx="103" formatCode="0%">
                  <c:v>0.20748994230951823</c:v>
                </c:pt>
                <c:pt idx="104" formatCode="0%">
                  <c:v>0.21307555492713259</c:v>
                </c:pt>
                <c:pt idx="105" formatCode="0%">
                  <c:v>0.20756367920691399</c:v>
                </c:pt>
                <c:pt idx="106" formatCode="0%">
                  <c:v>0.11151642061323397</c:v>
                </c:pt>
                <c:pt idx="107" formatCode="0%">
                  <c:v>3.7962348302926552E-2</c:v>
                </c:pt>
                <c:pt idx="108" formatCode="0%">
                  <c:v>-2.8766104423054273E-2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PropertyType!$AG$7:$AG$115</c:f>
              <c:numCache>
                <c:formatCode>General</c:formatCode>
                <c:ptCount val="109"/>
                <c:pt idx="4" formatCode="0%">
                  <c:v>0.10635689117982383</c:v>
                </c:pt>
                <c:pt idx="5" formatCode="0%">
                  <c:v>0.10766332830567671</c:v>
                </c:pt>
                <c:pt idx="6" formatCode="0%">
                  <c:v>0.14106995703425351</c:v>
                </c:pt>
                <c:pt idx="7" formatCode="0%">
                  <c:v>0.21975432378015669</c:v>
                </c:pt>
                <c:pt idx="8" formatCode="0%">
                  <c:v>0.23008033081679513</c:v>
                </c:pt>
                <c:pt idx="9" formatCode="0%">
                  <c:v>0.24951935372429879</c:v>
                </c:pt>
                <c:pt idx="10" formatCode="0%">
                  <c:v>0.18819053571899658</c:v>
                </c:pt>
                <c:pt idx="11" formatCode="0%">
                  <c:v>6.3673999876053822E-2</c:v>
                </c:pt>
                <c:pt idx="12" formatCode="0%">
                  <c:v>2.8821542607798678E-2</c:v>
                </c:pt>
                <c:pt idx="13" formatCode="0%">
                  <c:v>3.3693319634513053E-2</c:v>
                </c:pt>
                <c:pt idx="14" formatCode="0%">
                  <c:v>3.7578092595024204E-2</c:v>
                </c:pt>
                <c:pt idx="15" formatCode="0%">
                  <c:v>1.8038358305936031E-2</c:v>
                </c:pt>
                <c:pt idx="16" formatCode="0%">
                  <c:v>1.9898037262571444E-2</c:v>
                </c:pt>
                <c:pt idx="17" formatCode="0%">
                  <c:v>6.2424379601914826E-2</c:v>
                </c:pt>
                <c:pt idx="18" formatCode="0%">
                  <c:v>8.9877844303655419E-2</c:v>
                </c:pt>
                <c:pt idx="19" formatCode="0%">
                  <c:v>0.13276642520580295</c:v>
                </c:pt>
                <c:pt idx="20" formatCode="0%">
                  <c:v>0.14775416924272711</c:v>
                </c:pt>
                <c:pt idx="21" formatCode="0%">
                  <c:v>7.9978765392217044E-2</c:v>
                </c:pt>
                <c:pt idx="22" formatCode="0%">
                  <c:v>1.3623760599794643E-3</c:v>
                </c:pt>
                <c:pt idx="23" formatCode="0%">
                  <c:v>-1.8164657284792995E-2</c:v>
                </c:pt>
                <c:pt idx="24" formatCode="0%">
                  <c:v>-3.3285972199297298E-3</c:v>
                </c:pt>
                <c:pt idx="25" formatCode="0%">
                  <c:v>-9.1626264412904002E-3</c:v>
                </c:pt>
                <c:pt idx="26" formatCode="0%">
                  <c:v>2.5839732744061816E-3</c:v>
                </c:pt>
                <c:pt idx="27" formatCode="0%">
                  <c:v>3.584541040079614E-2</c:v>
                </c:pt>
                <c:pt idx="28" formatCode="0%">
                  <c:v>6.2529748801572582E-2</c:v>
                </c:pt>
                <c:pt idx="29" formatCode="0%">
                  <c:v>4.5162695703398148E-2</c:v>
                </c:pt>
                <c:pt idx="30" formatCode="0%">
                  <c:v>-4.025368548047692E-3</c:v>
                </c:pt>
                <c:pt idx="31" formatCode="0%">
                  <c:v>-9.1413732690606153E-3</c:v>
                </c:pt>
                <c:pt idx="32" formatCode="0%">
                  <c:v>1.7848299856227712E-2</c:v>
                </c:pt>
                <c:pt idx="33" formatCode="0%">
                  <c:v>8.9686297149293548E-2</c:v>
                </c:pt>
                <c:pt idx="34" formatCode="0%">
                  <c:v>0.18051361731171323</c:v>
                </c:pt>
                <c:pt idx="35" formatCode="0%">
                  <c:v>0.18620288164050947</c:v>
                </c:pt>
                <c:pt idx="36" formatCode="0%">
                  <c:v>0.14597873029460318</c:v>
                </c:pt>
                <c:pt idx="37" formatCode="0%">
                  <c:v>0.11093567332945287</c:v>
                </c:pt>
                <c:pt idx="38" formatCode="0%">
                  <c:v>0.10683173543845981</c:v>
                </c:pt>
                <c:pt idx="39" formatCode="0%">
                  <c:v>0.12163914201094861</c:v>
                </c:pt>
                <c:pt idx="40" formatCode="0%">
                  <c:v>0.12434857209924499</c:v>
                </c:pt>
                <c:pt idx="41" formatCode="0%">
                  <c:v>0.15563593994179636</c:v>
                </c:pt>
                <c:pt idx="42" formatCode="0%">
                  <c:v>0.16871583360645537</c:v>
                </c:pt>
                <c:pt idx="43" formatCode="0%">
                  <c:v>0.1560309297121012</c:v>
                </c:pt>
                <c:pt idx="44" formatCode="0%">
                  <c:v>0.17042889413693052</c:v>
                </c:pt>
                <c:pt idx="45" formatCode="0%">
                  <c:v>0.15584666614130871</c:v>
                </c:pt>
                <c:pt idx="46" formatCode="0%">
                  <c:v>0.13205043123230054</c:v>
                </c:pt>
                <c:pt idx="47" formatCode="0%">
                  <c:v>9.59356448094415E-2</c:v>
                </c:pt>
                <c:pt idx="48" formatCode="0%">
                  <c:v>-7.5832047088650878E-3</c:v>
                </c:pt>
                <c:pt idx="49" formatCode="0%">
                  <c:v>-7.1281423834404167E-2</c:v>
                </c:pt>
                <c:pt idx="50" formatCode="0%">
                  <c:v>-9.8453583284764723E-2</c:v>
                </c:pt>
                <c:pt idx="51" formatCode="0%">
                  <c:v>-0.11601764484734467</c:v>
                </c:pt>
                <c:pt idx="52" formatCode="0%">
                  <c:v>-0.16226217744655591</c:v>
                </c:pt>
                <c:pt idx="53" formatCode="0%">
                  <c:v>-0.27906784823077913</c:v>
                </c:pt>
                <c:pt idx="54" formatCode="0%">
                  <c:v>-0.33936280904657756</c:v>
                </c:pt>
                <c:pt idx="55" formatCode="0%">
                  <c:v>-0.33626897582218862</c:v>
                </c:pt>
                <c:pt idx="56" formatCode="0%">
                  <c:v>-0.18810606487116388</c:v>
                </c:pt>
                <c:pt idx="57" formatCode="0%">
                  <c:v>5.2118335572128638E-2</c:v>
                </c:pt>
                <c:pt idx="58" formatCode="0%">
                  <c:v>0.12686786130301808</c:v>
                </c:pt>
                <c:pt idx="59" formatCode="0%">
                  <c:v>0.16299723853569903</c:v>
                </c:pt>
                <c:pt idx="60" formatCode="0%">
                  <c:v>9.9474181795915717E-2</c:v>
                </c:pt>
                <c:pt idx="61" formatCode="0%">
                  <c:v>1.7492616800067973E-2</c:v>
                </c:pt>
                <c:pt idx="62" formatCode="0%">
                  <c:v>3.7609998409447565E-2</c:v>
                </c:pt>
                <c:pt idx="63" formatCode="0%">
                  <c:v>4.8611226710506328E-2</c:v>
                </c:pt>
                <c:pt idx="64" formatCode="0%">
                  <c:v>3.8645878730890981E-2</c:v>
                </c:pt>
                <c:pt idx="65" formatCode="0%">
                  <c:v>5.6115473218440348E-2</c:v>
                </c:pt>
                <c:pt idx="66" formatCode="0%">
                  <c:v>7.9864225906633113E-2</c:v>
                </c:pt>
                <c:pt idx="67" formatCode="0%">
                  <c:v>6.0042711648785385E-2</c:v>
                </c:pt>
                <c:pt idx="68" formatCode="0%">
                  <c:v>7.7292463121154675E-2</c:v>
                </c:pt>
                <c:pt idx="69" formatCode="0%">
                  <c:v>0.13192295759316153</c:v>
                </c:pt>
                <c:pt idx="70" formatCode="0%">
                  <c:v>0.15311038107558583</c:v>
                </c:pt>
                <c:pt idx="71" formatCode="0%">
                  <c:v>0.14067380695920173</c:v>
                </c:pt>
                <c:pt idx="72" formatCode="0%">
                  <c:v>8.8789140869278249E-2</c:v>
                </c:pt>
                <c:pt idx="73" formatCode="0%">
                  <c:v>6.4818483817866479E-2</c:v>
                </c:pt>
                <c:pt idx="74" formatCode="0%">
                  <c:v>6.5808304870756729E-2</c:v>
                </c:pt>
                <c:pt idx="75" formatCode="0%">
                  <c:v>8.9842706319700039E-2</c:v>
                </c:pt>
                <c:pt idx="76" formatCode="0%">
                  <c:v>0.14373425742025314</c:v>
                </c:pt>
                <c:pt idx="77" formatCode="0%">
                  <c:v>0.13516923777033574</c:v>
                </c:pt>
                <c:pt idx="78" formatCode="0%">
                  <c:v>0.10103567539880509</c:v>
                </c:pt>
                <c:pt idx="79" formatCode="0%">
                  <c:v>4.9997920613978897E-2</c:v>
                </c:pt>
                <c:pt idx="80" formatCode="0%">
                  <c:v>-1.2893980354526824E-2</c:v>
                </c:pt>
                <c:pt idx="81" formatCode="0%">
                  <c:v>-1.326792403865007E-2</c:v>
                </c:pt>
                <c:pt idx="82" formatCode="0%">
                  <c:v>1.7782171110098721E-2</c:v>
                </c:pt>
                <c:pt idx="83" formatCode="0%">
                  <c:v>3.7997071571465924E-2</c:v>
                </c:pt>
                <c:pt idx="84" formatCode="0%">
                  <c:v>5.4820959335565078E-2</c:v>
                </c:pt>
                <c:pt idx="85" formatCode="0%">
                  <c:v>6.4202626776996397E-2</c:v>
                </c:pt>
                <c:pt idx="86" formatCode="0%">
                  <c:v>4.4725200031342727E-2</c:v>
                </c:pt>
                <c:pt idx="87" formatCode="0%">
                  <c:v>4.7312690678550595E-2</c:v>
                </c:pt>
                <c:pt idx="88" formatCode="0%">
                  <c:v>5.5952193229030556E-2</c:v>
                </c:pt>
                <c:pt idx="89" formatCode="0%">
                  <c:v>2.2960519207926522E-2</c:v>
                </c:pt>
                <c:pt idx="90" formatCode="0%">
                  <c:v>1.901858334691231E-2</c:v>
                </c:pt>
                <c:pt idx="91" formatCode="0%">
                  <c:v>2.9775771391481243E-2</c:v>
                </c:pt>
                <c:pt idx="92" formatCode="0%">
                  <c:v>5.4727439551758517E-2</c:v>
                </c:pt>
                <c:pt idx="93" formatCode="0%">
                  <c:v>8.133517844196847E-2</c:v>
                </c:pt>
                <c:pt idx="94" formatCode="0%">
                  <c:v>7.2508939359106961E-2</c:v>
                </c:pt>
                <c:pt idx="95" formatCode="0%">
                  <c:v>6.8676625308375705E-2</c:v>
                </c:pt>
                <c:pt idx="96" formatCode="0%">
                  <c:v>3.426751386836191E-2</c:v>
                </c:pt>
                <c:pt idx="97" formatCode="0%">
                  <c:v>-3.4858738202160899E-2</c:v>
                </c:pt>
                <c:pt idx="98" formatCode="0%">
                  <c:v>-4.5281901270895042E-2</c:v>
                </c:pt>
                <c:pt idx="99" formatCode="0%">
                  <c:v>-2.5147743387535781E-2</c:v>
                </c:pt>
                <c:pt idx="100" formatCode="0%">
                  <c:v>-2.6369833671509579E-2</c:v>
                </c:pt>
                <c:pt idx="101" formatCode="0%">
                  <c:v>4.5418165023022761E-2</c:v>
                </c:pt>
                <c:pt idx="102" formatCode="0%">
                  <c:v>0.13256061367226968</c:v>
                </c:pt>
                <c:pt idx="103" formatCode="0%">
                  <c:v>0.13332169714932585</c:v>
                </c:pt>
                <c:pt idx="104" formatCode="0%">
                  <c:v>9.7114946599961449E-2</c:v>
                </c:pt>
                <c:pt idx="105" formatCode="0%">
                  <c:v>1.5770695011168012E-2</c:v>
                </c:pt>
                <c:pt idx="106" formatCode="0%">
                  <c:v>-9.769017146180492E-2</c:v>
                </c:pt>
                <c:pt idx="107" formatCode="0%">
                  <c:v>-0.16419677667815236</c:v>
                </c:pt>
                <c:pt idx="108" formatCode="0%">
                  <c:v>-0.1566909845604233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PropertyType!$AH$7:$AH$115</c:f>
              <c:numCache>
                <c:formatCode>General</c:formatCode>
                <c:ptCount val="109"/>
                <c:pt idx="4" formatCode="0%">
                  <c:v>5.8690269571623821E-2</c:v>
                </c:pt>
                <c:pt idx="5" formatCode="0%">
                  <c:v>6.2705095310984227E-2</c:v>
                </c:pt>
                <c:pt idx="6" formatCode="0%">
                  <c:v>6.8078699756424665E-2</c:v>
                </c:pt>
                <c:pt idx="7" formatCode="0%">
                  <c:v>9.0700173259142369E-2</c:v>
                </c:pt>
                <c:pt idx="8" formatCode="0%">
                  <c:v>0.10948854575853106</c:v>
                </c:pt>
                <c:pt idx="9" formatCode="0%">
                  <c:v>0.12001340696724561</c:v>
                </c:pt>
                <c:pt idx="10" formatCode="0%">
                  <c:v>9.9245632373046844E-2</c:v>
                </c:pt>
                <c:pt idx="11" formatCode="0%">
                  <c:v>4.335456488060041E-2</c:v>
                </c:pt>
                <c:pt idx="12" formatCode="0%">
                  <c:v>3.3611549130015295E-2</c:v>
                </c:pt>
                <c:pt idx="13" formatCode="0%">
                  <c:v>6.9216244358336398E-2</c:v>
                </c:pt>
                <c:pt idx="14" formatCode="0%">
                  <c:v>9.4048104967848767E-2</c:v>
                </c:pt>
                <c:pt idx="15" formatCode="0%">
                  <c:v>0.10760711481016427</c:v>
                </c:pt>
                <c:pt idx="16" formatCode="0%">
                  <c:v>8.4977048016819712E-2</c:v>
                </c:pt>
                <c:pt idx="17" formatCode="0%">
                  <c:v>7.4134156482786651E-2</c:v>
                </c:pt>
                <c:pt idx="18" formatCode="0%">
                  <c:v>0.10063210972932168</c:v>
                </c:pt>
                <c:pt idx="19" formatCode="0%">
                  <c:v>0.10156170897209194</c:v>
                </c:pt>
                <c:pt idx="20" formatCode="0%">
                  <c:v>9.1717853399079674E-2</c:v>
                </c:pt>
                <c:pt idx="21" formatCode="0%">
                  <c:v>7.2055065000608653E-2</c:v>
                </c:pt>
                <c:pt idx="22" formatCode="0%">
                  <c:v>3.3049484506342486E-2</c:v>
                </c:pt>
                <c:pt idx="23" formatCode="0%">
                  <c:v>6.4321967099199018E-3</c:v>
                </c:pt>
                <c:pt idx="24" formatCode="0%">
                  <c:v>-2.1753284953940355E-3</c:v>
                </c:pt>
                <c:pt idx="25" formatCode="0%">
                  <c:v>-1.4229659975374287E-2</c:v>
                </c:pt>
                <c:pt idx="26" formatCode="0%">
                  <c:v>-1.8850627514457763E-2</c:v>
                </c:pt>
                <c:pt idx="27" formatCode="0%">
                  <c:v>1.7147295189080758E-2</c:v>
                </c:pt>
                <c:pt idx="28" formatCode="0%">
                  <c:v>6.3512258829695245E-2</c:v>
                </c:pt>
                <c:pt idx="29" formatCode="0%">
                  <c:v>8.7292113291288276E-2</c:v>
                </c:pt>
                <c:pt idx="30" formatCode="0%">
                  <c:v>9.4222084947085394E-2</c:v>
                </c:pt>
                <c:pt idx="31" formatCode="0%">
                  <c:v>8.5379732235810746E-2</c:v>
                </c:pt>
                <c:pt idx="32" formatCode="0%">
                  <c:v>8.1760859697763699E-2</c:v>
                </c:pt>
                <c:pt idx="33" formatCode="0%">
                  <c:v>9.4430662813027588E-2</c:v>
                </c:pt>
                <c:pt idx="34" formatCode="0%">
                  <c:v>0.11759418780393882</c:v>
                </c:pt>
                <c:pt idx="35" formatCode="0%">
                  <c:v>0.12980857815599967</c:v>
                </c:pt>
                <c:pt idx="36" formatCode="0%">
                  <c:v>0.13735373184775179</c:v>
                </c:pt>
                <c:pt idx="37" formatCode="0%">
                  <c:v>0.14260403077888917</c:v>
                </c:pt>
                <c:pt idx="38" formatCode="0%">
                  <c:v>0.13233563516302205</c:v>
                </c:pt>
                <c:pt idx="39" formatCode="0%">
                  <c:v>0.14252571518901069</c:v>
                </c:pt>
                <c:pt idx="40" formatCode="0%">
                  <c:v>0.15362333561303787</c:v>
                </c:pt>
                <c:pt idx="41" formatCode="0%">
                  <c:v>0.13912238111418951</c:v>
                </c:pt>
                <c:pt idx="42" formatCode="0%">
                  <c:v>0.12575080611423739</c:v>
                </c:pt>
                <c:pt idx="43" formatCode="0%">
                  <c:v>0.10513213668489674</c:v>
                </c:pt>
                <c:pt idx="44" formatCode="0%">
                  <c:v>9.5064626113972039E-2</c:v>
                </c:pt>
                <c:pt idx="45" formatCode="0%">
                  <c:v>0.10552553213242954</c:v>
                </c:pt>
                <c:pt idx="46" formatCode="0%">
                  <c:v>8.9114077680356285E-2</c:v>
                </c:pt>
                <c:pt idx="47" formatCode="0%">
                  <c:v>5.7202818895741858E-2</c:v>
                </c:pt>
                <c:pt idx="48" formatCode="0%">
                  <c:v>2.680216001179625E-2</c:v>
                </c:pt>
                <c:pt idx="49" formatCode="0%">
                  <c:v>-1.6138418262737875E-2</c:v>
                </c:pt>
                <c:pt idx="50" formatCode="0%">
                  <c:v>-4.2835916440467248E-2</c:v>
                </c:pt>
                <c:pt idx="51" formatCode="0%">
                  <c:v>-4.9642115322141356E-2</c:v>
                </c:pt>
                <c:pt idx="52" formatCode="0%">
                  <c:v>-0.11012173456351659</c:v>
                </c:pt>
                <c:pt idx="53" formatCode="0%">
                  <c:v>-0.19663174079249945</c:v>
                </c:pt>
                <c:pt idx="54" formatCode="0%">
                  <c:v>-0.22737348686468628</c:v>
                </c:pt>
                <c:pt idx="55" formatCode="0%">
                  <c:v>-0.22708880770057727</c:v>
                </c:pt>
                <c:pt idx="56" formatCode="0%">
                  <c:v>-0.1980484335071987</c:v>
                </c:pt>
                <c:pt idx="57" formatCode="0%">
                  <c:v>-0.11040142707853673</c:v>
                </c:pt>
                <c:pt idx="58" formatCode="0%">
                  <c:v>-4.3446380553359365E-2</c:v>
                </c:pt>
                <c:pt idx="59" formatCode="0%">
                  <c:v>-3.0102116359469799E-2</c:v>
                </c:pt>
                <c:pt idx="60" formatCode="0%">
                  <c:v>8.5827057500220683E-4</c:v>
                </c:pt>
                <c:pt idx="61" formatCode="0%">
                  <c:v>2.3237986592257398E-2</c:v>
                </c:pt>
                <c:pt idx="62" formatCode="0%">
                  <c:v>3.7222567602975376E-2</c:v>
                </c:pt>
                <c:pt idx="63" formatCode="0%">
                  <c:v>4.3798991501325268E-2</c:v>
                </c:pt>
                <c:pt idx="64" formatCode="0%">
                  <c:v>3.9987238504312739E-2</c:v>
                </c:pt>
                <c:pt idx="65" formatCode="0%">
                  <c:v>5.2789875858107793E-2</c:v>
                </c:pt>
                <c:pt idx="66" formatCode="0%">
                  <c:v>4.2567141563416566E-2</c:v>
                </c:pt>
                <c:pt idx="67" formatCode="0%">
                  <c:v>3.1753947533265103E-2</c:v>
                </c:pt>
                <c:pt idx="68" formatCode="0%">
                  <c:v>4.4356121198755538E-2</c:v>
                </c:pt>
                <c:pt idx="69" formatCode="0%">
                  <c:v>4.2328641243604359E-2</c:v>
                </c:pt>
                <c:pt idx="70" formatCode="0%">
                  <c:v>5.3944742902764853E-2</c:v>
                </c:pt>
                <c:pt idx="71" formatCode="0%">
                  <c:v>9.8263027959990534E-2</c:v>
                </c:pt>
                <c:pt idx="72" formatCode="0%">
                  <c:v>0.12451824203808193</c:v>
                </c:pt>
                <c:pt idx="73" formatCode="0%">
                  <c:v>0.11744103392517835</c:v>
                </c:pt>
                <c:pt idx="74" formatCode="0%">
                  <c:v>0.11250617251342021</c:v>
                </c:pt>
                <c:pt idx="75" formatCode="0%">
                  <c:v>0.11352827826895817</c:v>
                </c:pt>
                <c:pt idx="76" formatCode="0%">
                  <c:v>0.10219141512098884</c:v>
                </c:pt>
                <c:pt idx="77" formatCode="0%">
                  <c:v>0.10358615263338922</c:v>
                </c:pt>
                <c:pt idx="78" formatCode="0%">
                  <c:v>9.286604140744581E-2</c:v>
                </c:pt>
                <c:pt idx="79" formatCode="0%">
                  <c:v>6.6328209697082752E-2</c:v>
                </c:pt>
                <c:pt idx="80" formatCode="0%">
                  <c:v>6.8107479742024246E-2</c:v>
                </c:pt>
                <c:pt idx="81" formatCode="0%">
                  <c:v>7.4852883654809244E-2</c:v>
                </c:pt>
                <c:pt idx="82" formatCode="0%">
                  <c:v>7.8314511513327467E-2</c:v>
                </c:pt>
                <c:pt idx="83" formatCode="0%">
                  <c:v>8.6454091008150158E-2</c:v>
                </c:pt>
                <c:pt idx="84" formatCode="0%">
                  <c:v>9.2767937061305261E-2</c:v>
                </c:pt>
                <c:pt idx="85" formatCode="0%">
                  <c:v>9.6448505008605911E-2</c:v>
                </c:pt>
                <c:pt idx="86" formatCode="0%">
                  <c:v>0.10102385878373221</c:v>
                </c:pt>
                <c:pt idx="87" formatCode="0%">
                  <c:v>0.11013929697822555</c:v>
                </c:pt>
                <c:pt idx="88" formatCode="0%">
                  <c:v>0.11673694467057261</c:v>
                </c:pt>
                <c:pt idx="89" formatCode="0%">
                  <c:v>0.11632112832229358</c:v>
                </c:pt>
                <c:pt idx="90" formatCode="0%">
                  <c:v>0.10573325780523657</c:v>
                </c:pt>
                <c:pt idx="91" formatCode="0%">
                  <c:v>7.9913116367831272E-2</c:v>
                </c:pt>
                <c:pt idx="92" formatCode="0%">
                  <c:v>6.2162433180904086E-2</c:v>
                </c:pt>
                <c:pt idx="93" formatCode="0%">
                  <c:v>6.9258672252437758E-2</c:v>
                </c:pt>
                <c:pt idx="94" formatCode="0%">
                  <c:v>8.1224092548380034E-2</c:v>
                </c:pt>
                <c:pt idx="95" formatCode="0%">
                  <c:v>0.10546486505474317</c:v>
                </c:pt>
                <c:pt idx="96" formatCode="0%">
                  <c:v>0.11209652929789371</c:v>
                </c:pt>
                <c:pt idx="97" formatCode="0%">
                  <c:v>0.10236254244023257</c:v>
                </c:pt>
                <c:pt idx="98" formatCode="0%">
                  <c:v>0.13224385374065828</c:v>
                </c:pt>
                <c:pt idx="99" formatCode="0%">
                  <c:v>0.15371079267961751</c:v>
                </c:pt>
                <c:pt idx="100" formatCode="0%">
                  <c:v>0.1487573363658421</c:v>
                </c:pt>
                <c:pt idx="101" formatCode="0%">
                  <c:v>0.17677198746037703</c:v>
                </c:pt>
                <c:pt idx="102" formatCode="0%">
                  <c:v>0.22912116021269391</c:v>
                </c:pt>
                <c:pt idx="103" formatCode="0%">
                  <c:v>0.24747183091677583</c:v>
                </c:pt>
                <c:pt idx="104" formatCode="0%">
                  <c:v>0.29522654860910946</c:v>
                </c:pt>
                <c:pt idx="105" formatCode="0%">
                  <c:v>0.34108092200838502</c:v>
                </c:pt>
                <c:pt idx="106" formatCode="0%">
                  <c:v>0.25458774027752828</c:v>
                </c:pt>
                <c:pt idx="107" formatCode="0%">
                  <c:v>0.16172300016271146</c:v>
                </c:pt>
                <c:pt idx="108" formatCode="0%">
                  <c:v>6.8418871114982682E-2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PropertyType!$AI$7:$AI$115</c:f>
              <c:numCache>
                <c:formatCode>General</c:formatCode>
                <c:ptCount val="109"/>
                <c:pt idx="4" formatCode="0%">
                  <c:v>5.2807625911466261E-3</c:v>
                </c:pt>
                <c:pt idx="5" formatCode="0%">
                  <c:v>0.14149458654624669</c:v>
                </c:pt>
                <c:pt idx="6" formatCode="0%">
                  <c:v>0.25305298550939836</c:v>
                </c:pt>
                <c:pt idx="7" formatCode="0%">
                  <c:v>0.19868103843620299</c:v>
                </c:pt>
                <c:pt idx="8" formatCode="0%">
                  <c:v>6.703413457231E-2</c:v>
                </c:pt>
                <c:pt idx="9" formatCode="0%">
                  <c:v>5.3183131784755755E-2</c:v>
                </c:pt>
                <c:pt idx="10" formatCode="0%">
                  <c:v>7.2030084955584828E-2</c:v>
                </c:pt>
                <c:pt idx="11" formatCode="0%">
                  <c:v>8.9816168147215381E-2</c:v>
                </c:pt>
                <c:pt idx="12" formatCode="0%">
                  <c:v>0.10939242811773386</c:v>
                </c:pt>
                <c:pt idx="13" formatCode="0%">
                  <c:v>6.1191686011076607E-2</c:v>
                </c:pt>
                <c:pt idx="14" formatCode="0%">
                  <c:v>2.7197996376413291E-2</c:v>
                </c:pt>
                <c:pt idx="15" formatCode="0%">
                  <c:v>2.4668294505455934E-2</c:v>
                </c:pt>
                <c:pt idx="16" formatCode="0%">
                  <c:v>1.0481137715226962E-2</c:v>
                </c:pt>
                <c:pt idx="17" formatCode="0%">
                  <c:v>2.0656581922526174E-2</c:v>
                </c:pt>
                <c:pt idx="18" formatCode="0%">
                  <c:v>4.7873188255234345E-2</c:v>
                </c:pt>
                <c:pt idx="19" formatCode="0%">
                  <c:v>5.8623794286505326E-2</c:v>
                </c:pt>
                <c:pt idx="20" formatCode="0%">
                  <c:v>6.1676979380428376E-2</c:v>
                </c:pt>
                <c:pt idx="21" formatCode="0%">
                  <c:v>7.5094066543964555E-2</c:v>
                </c:pt>
                <c:pt idx="22" formatCode="0%">
                  <c:v>6.3767243717234745E-2</c:v>
                </c:pt>
                <c:pt idx="23" formatCode="0%">
                  <c:v>3.128649880540002E-2</c:v>
                </c:pt>
                <c:pt idx="24" formatCode="0%">
                  <c:v>3.0658055757888825E-2</c:v>
                </c:pt>
                <c:pt idx="25" formatCode="0%">
                  <c:v>3.0085277975082869E-2</c:v>
                </c:pt>
                <c:pt idx="26" formatCode="0%">
                  <c:v>5.0417808634391381E-2</c:v>
                </c:pt>
                <c:pt idx="27" formatCode="0%">
                  <c:v>0.10545017633124343</c:v>
                </c:pt>
                <c:pt idx="28" formatCode="0%">
                  <c:v>0.12995953114285741</c:v>
                </c:pt>
                <c:pt idx="29" formatCode="0%">
                  <c:v>0.14951726898650808</c:v>
                </c:pt>
                <c:pt idx="30" formatCode="0%">
                  <c:v>0.14520295060552835</c:v>
                </c:pt>
                <c:pt idx="31" formatCode="0%">
                  <c:v>0.11947226666407706</c:v>
                </c:pt>
                <c:pt idx="32" formatCode="0%">
                  <c:v>0.14121554774133904</c:v>
                </c:pt>
                <c:pt idx="33" formatCode="0%">
                  <c:v>0.166485916971431</c:v>
                </c:pt>
                <c:pt idx="34" formatCode="0%">
                  <c:v>0.17986872746332905</c:v>
                </c:pt>
                <c:pt idx="35" formatCode="0%">
                  <c:v>0.18011086838802437</c:v>
                </c:pt>
                <c:pt idx="36" formatCode="0%">
                  <c:v>0.15314415630021538</c:v>
                </c:pt>
                <c:pt idx="37" formatCode="0%">
                  <c:v>0.14643571003373435</c:v>
                </c:pt>
                <c:pt idx="38" formatCode="0%">
                  <c:v>0.14299229018328274</c:v>
                </c:pt>
                <c:pt idx="39" formatCode="0%">
                  <c:v>0.13734608482075217</c:v>
                </c:pt>
                <c:pt idx="40" formatCode="0%">
                  <c:v>0.12300921609689563</c:v>
                </c:pt>
                <c:pt idx="41" formatCode="0%">
                  <c:v>7.3144637356909348E-2</c:v>
                </c:pt>
                <c:pt idx="42" formatCode="0%">
                  <c:v>3.8001418477315196E-2</c:v>
                </c:pt>
                <c:pt idx="43" formatCode="0%">
                  <c:v>3.0436255825556424E-2</c:v>
                </c:pt>
                <c:pt idx="44" formatCode="0%">
                  <c:v>3.2263222017950843E-2</c:v>
                </c:pt>
                <c:pt idx="45" formatCode="0%">
                  <c:v>4.7700922226061593E-2</c:v>
                </c:pt>
                <c:pt idx="46" formatCode="0%">
                  <c:v>6.3451110583323311E-2</c:v>
                </c:pt>
                <c:pt idx="47" formatCode="0%">
                  <c:v>4.8242636300805275E-2</c:v>
                </c:pt>
                <c:pt idx="48" formatCode="0%">
                  <c:v>9.7493804163426567E-3</c:v>
                </c:pt>
                <c:pt idx="49" formatCode="0%">
                  <c:v>-2.8847207145403564E-2</c:v>
                </c:pt>
                <c:pt idx="50" formatCode="0%">
                  <c:v>-9.4142143971435055E-2</c:v>
                </c:pt>
                <c:pt idx="51" formatCode="0%">
                  <c:v>-0.15166190177170114</c:v>
                </c:pt>
                <c:pt idx="52" formatCode="0%">
                  <c:v>-0.18256048773871614</c:v>
                </c:pt>
                <c:pt idx="53" formatCode="0%">
                  <c:v>-0.21642443537502642</c:v>
                </c:pt>
                <c:pt idx="54" formatCode="0%">
                  <c:v>-0.21734137401137066</c:v>
                </c:pt>
                <c:pt idx="55" formatCode="0%">
                  <c:v>-0.17941250817952992</c:v>
                </c:pt>
                <c:pt idx="56" formatCode="0%">
                  <c:v>-0.11923140548981126</c:v>
                </c:pt>
                <c:pt idx="57" formatCode="0%">
                  <c:v>-6.0571535891004835E-2</c:v>
                </c:pt>
                <c:pt idx="58" formatCode="0%">
                  <c:v>-2.5405774926481883E-2</c:v>
                </c:pt>
                <c:pt idx="59" formatCode="0%">
                  <c:v>8.2042637699775156E-3</c:v>
                </c:pt>
                <c:pt idx="60" formatCode="0%">
                  <c:v>2.8108298752229643E-2</c:v>
                </c:pt>
                <c:pt idx="61" formatCode="0%">
                  <c:v>3.9508912912182836E-2</c:v>
                </c:pt>
                <c:pt idx="62" formatCode="0%">
                  <c:v>5.5859853282335115E-2</c:v>
                </c:pt>
                <c:pt idx="63" formatCode="0%">
                  <c:v>5.9760676085241604E-2</c:v>
                </c:pt>
                <c:pt idx="64" formatCode="0%">
                  <c:v>5.0555547843418536E-2</c:v>
                </c:pt>
                <c:pt idx="65" formatCode="0%">
                  <c:v>4.4739947554297332E-2</c:v>
                </c:pt>
                <c:pt idx="66" formatCode="0%">
                  <c:v>5.0519338531439528E-2</c:v>
                </c:pt>
                <c:pt idx="67" formatCode="0%">
                  <c:v>3.6564915061378933E-2</c:v>
                </c:pt>
                <c:pt idx="68" formatCode="0%">
                  <c:v>3.6152393845580777E-2</c:v>
                </c:pt>
                <c:pt idx="69" formatCode="0%">
                  <c:v>7.4775610349576027E-2</c:v>
                </c:pt>
                <c:pt idx="70" formatCode="0%">
                  <c:v>8.6531817624275087E-2</c:v>
                </c:pt>
                <c:pt idx="71" formatCode="0%">
                  <c:v>9.9592756450642916E-2</c:v>
                </c:pt>
                <c:pt idx="72" formatCode="0%">
                  <c:v>0.10188183093114667</c:v>
                </c:pt>
                <c:pt idx="73" formatCode="0%">
                  <c:v>6.2289825042746161E-2</c:v>
                </c:pt>
                <c:pt idx="74" formatCode="0%">
                  <c:v>5.413584807591465E-2</c:v>
                </c:pt>
                <c:pt idx="75" formatCode="0%">
                  <c:v>7.2606241676470118E-2</c:v>
                </c:pt>
                <c:pt idx="76" formatCode="0%">
                  <c:v>8.9627133661875913E-2</c:v>
                </c:pt>
                <c:pt idx="77" formatCode="0%">
                  <c:v>9.8271332599027872E-2</c:v>
                </c:pt>
                <c:pt idx="78" formatCode="0%">
                  <c:v>9.0313939176579927E-2</c:v>
                </c:pt>
                <c:pt idx="79" formatCode="0%">
                  <c:v>6.4012531181289578E-2</c:v>
                </c:pt>
                <c:pt idx="80" formatCode="0%">
                  <c:v>2.8692895260072682E-2</c:v>
                </c:pt>
                <c:pt idx="81" formatCode="0%">
                  <c:v>1.8923554794196162E-2</c:v>
                </c:pt>
                <c:pt idx="82" formatCode="0%">
                  <c:v>3.4728225814662839E-2</c:v>
                </c:pt>
                <c:pt idx="83" formatCode="0%">
                  <c:v>5.7293349516508218E-2</c:v>
                </c:pt>
                <c:pt idx="84" formatCode="0%">
                  <c:v>5.8586278892004851E-2</c:v>
                </c:pt>
                <c:pt idx="85" formatCode="0%">
                  <c:v>3.9502398481926049E-2</c:v>
                </c:pt>
                <c:pt idx="86" formatCode="0%">
                  <c:v>1.6905559566845918E-2</c:v>
                </c:pt>
                <c:pt idx="87" formatCode="0%">
                  <c:v>-1.4607884478273769E-3</c:v>
                </c:pt>
                <c:pt idx="88" formatCode="0%">
                  <c:v>9.4348311463481327E-3</c:v>
                </c:pt>
                <c:pt idx="89" formatCode="0%">
                  <c:v>2.1958656830300516E-2</c:v>
                </c:pt>
                <c:pt idx="90" formatCode="0%">
                  <c:v>5.3212929600432446E-3</c:v>
                </c:pt>
                <c:pt idx="91" formatCode="0%">
                  <c:v>-1.6496282997801037E-2</c:v>
                </c:pt>
                <c:pt idx="92" formatCode="0%">
                  <c:v>-2.0057194060237427E-2</c:v>
                </c:pt>
                <c:pt idx="93" formatCode="0%">
                  <c:v>-8.3336970853682413E-3</c:v>
                </c:pt>
                <c:pt idx="94" formatCode="0%">
                  <c:v>1.2651783608950362E-2</c:v>
                </c:pt>
                <c:pt idx="95" formatCode="0%">
                  <c:v>3.0451916513182686E-2</c:v>
                </c:pt>
                <c:pt idx="96" formatCode="0%">
                  <c:v>2.3155697001159936E-2</c:v>
                </c:pt>
                <c:pt idx="97" formatCode="0%">
                  <c:v>2.7174352769965271E-3</c:v>
                </c:pt>
                <c:pt idx="98" formatCode="0%">
                  <c:v>3.4647257847379986E-3</c:v>
                </c:pt>
                <c:pt idx="99" formatCode="0%">
                  <c:v>1.3433835318138465E-2</c:v>
                </c:pt>
                <c:pt idx="100" formatCode="0%">
                  <c:v>3.8752142934869838E-2</c:v>
                </c:pt>
                <c:pt idx="101" formatCode="0%">
                  <c:v>9.7684660507046273E-2</c:v>
                </c:pt>
                <c:pt idx="102" formatCode="0%">
                  <c:v>0.12870408908653697</c:v>
                </c:pt>
                <c:pt idx="103" formatCode="0%">
                  <c:v>0.13436893215864809</c:v>
                </c:pt>
                <c:pt idx="104" formatCode="0%">
                  <c:v>0.12100986307867911</c:v>
                </c:pt>
                <c:pt idx="105" formatCode="0%">
                  <c:v>7.2279245633689593E-2</c:v>
                </c:pt>
                <c:pt idx="106" formatCode="0%">
                  <c:v>4.12752994310841E-2</c:v>
                </c:pt>
                <c:pt idx="107" formatCode="0%">
                  <c:v>1.608532325313905E-2</c:v>
                </c:pt>
                <c:pt idx="108" formatCode="0%">
                  <c:v>-2.1806717721811752E-2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PropertyType!$AJ$7:$AJ$115</c:f>
              <c:numCache>
                <c:formatCode>General</c:formatCode>
                <c:ptCount val="109"/>
                <c:pt idx="4" formatCode="0%">
                  <c:v>4.1157304938739703E-2</c:v>
                </c:pt>
                <c:pt idx="5" formatCode="0%">
                  <c:v>9.1665848689219898E-2</c:v>
                </c:pt>
                <c:pt idx="6" formatCode="0%">
                  <c:v>0.10194395571731718</c:v>
                </c:pt>
                <c:pt idx="7" formatCode="0%">
                  <c:v>0.12899201277131067</c:v>
                </c:pt>
                <c:pt idx="8" formatCode="0%">
                  <c:v>0.13316251986963823</c:v>
                </c:pt>
                <c:pt idx="9" formatCode="0%">
                  <c:v>0.11092324445803681</c:v>
                </c:pt>
                <c:pt idx="10" formatCode="0%">
                  <c:v>0.10385024192641623</c:v>
                </c:pt>
                <c:pt idx="11" formatCode="0%">
                  <c:v>6.9109548723827574E-2</c:v>
                </c:pt>
                <c:pt idx="12" formatCode="0%">
                  <c:v>3.0627015227017163E-2</c:v>
                </c:pt>
                <c:pt idx="13" formatCode="0%">
                  <c:v>6.3829936486395678E-2</c:v>
                </c:pt>
                <c:pt idx="14" formatCode="0%">
                  <c:v>0.11750696858875576</c:v>
                </c:pt>
                <c:pt idx="15" formatCode="0%">
                  <c:v>0.14343796552505728</c:v>
                </c:pt>
                <c:pt idx="16" formatCode="0%">
                  <c:v>0.15332021720546329</c:v>
                </c:pt>
                <c:pt idx="17" formatCode="0%">
                  <c:v>0.11110871768648534</c:v>
                </c:pt>
                <c:pt idx="18" formatCode="0%">
                  <c:v>6.2255354868959278E-2</c:v>
                </c:pt>
                <c:pt idx="19" formatCode="0%">
                  <c:v>6.0287879868651473E-2</c:v>
                </c:pt>
                <c:pt idx="20" formatCode="0%">
                  <c:v>7.9575544688408106E-2</c:v>
                </c:pt>
                <c:pt idx="21" formatCode="0%">
                  <c:v>9.1203112643729822E-2</c:v>
                </c:pt>
                <c:pt idx="22" formatCode="0%">
                  <c:v>7.4952223974101617E-2</c:v>
                </c:pt>
                <c:pt idx="23" formatCode="0%">
                  <c:v>6.409670798975986E-2</c:v>
                </c:pt>
                <c:pt idx="24" formatCode="0%">
                  <c:v>7.4637788174062525E-2</c:v>
                </c:pt>
                <c:pt idx="25" formatCode="0%">
                  <c:v>7.1373393971545074E-2</c:v>
                </c:pt>
                <c:pt idx="26" formatCode="0%">
                  <c:v>7.0012829638967045E-2</c:v>
                </c:pt>
                <c:pt idx="27" formatCode="0%">
                  <c:v>8.4440536954320411E-2</c:v>
                </c:pt>
                <c:pt idx="28" formatCode="0%">
                  <c:v>8.6784286467703975E-2</c:v>
                </c:pt>
                <c:pt idx="29" formatCode="0%">
                  <c:v>9.2568565574097095E-2</c:v>
                </c:pt>
                <c:pt idx="30" formatCode="0%">
                  <c:v>9.7829920665291059E-2</c:v>
                </c:pt>
                <c:pt idx="31" formatCode="0%">
                  <c:v>7.4689435236817703E-2</c:v>
                </c:pt>
                <c:pt idx="32" formatCode="0%">
                  <c:v>5.7022331077507538E-2</c:v>
                </c:pt>
                <c:pt idx="33" formatCode="0%">
                  <c:v>7.6475901168723048E-2</c:v>
                </c:pt>
                <c:pt idx="34" formatCode="0%">
                  <c:v>0.11113866813475548</c:v>
                </c:pt>
                <c:pt idx="35" formatCode="0%">
                  <c:v>0.13657230208893645</c:v>
                </c:pt>
                <c:pt idx="36" formatCode="0%">
                  <c:v>0.14929506026509176</c:v>
                </c:pt>
                <c:pt idx="37" formatCode="0%">
                  <c:v>0.155601960336333</c:v>
                </c:pt>
                <c:pt idx="38" formatCode="0%">
                  <c:v>0.1720584142042223</c:v>
                </c:pt>
                <c:pt idx="39" formatCode="0%">
                  <c:v>0.18190517855305743</c:v>
                </c:pt>
                <c:pt idx="40" formatCode="0%">
                  <c:v>0.15253350434417112</c:v>
                </c:pt>
                <c:pt idx="41" formatCode="0%">
                  <c:v>8.7566712742999764E-2</c:v>
                </c:pt>
                <c:pt idx="42" formatCode="0%">
                  <c:v>5.3423036811155677E-2</c:v>
                </c:pt>
                <c:pt idx="43" formatCode="0%">
                  <c:v>6.4249810755746983E-2</c:v>
                </c:pt>
                <c:pt idx="44" formatCode="0%">
                  <c:v>6.0482341532907657E-2</c:v>
                </c:pt>
                <c:pt idx="45" formatCode="0%">
                  <c:v>4.8270683734021214E-2</c:v>
                </c:pt>
                <c:pt idx="46" formatCode="0%">
                  <c:v>4.0085174844468607E-3</c:v>
                </c:pt>
                <c:pt idx="47" formatCode="0%">
                  <c:v>-5.854148207773946E-2</c:v>
                </c:pt>
                <c:pt idx="48" formatCode="0%">
                  <c:v>-7.7871880774528668E-2</c:v>
                </c:pt>
                <c:pt idx="49" formatCode="0%">
                  <c:v>-7.6137650978717941E-2</c:v>
                </c:pt>
                <c:pt idx="50" formatCode="0%">
                  <c:v>-8.7337571861685115E-2</c:v>
                </c:pt>
                <c:pt idx="51" formatCode="0%">
                  <c:v>-0.12345940797099175</c:v>
                </c:pt>
                <c:pt idx="52" formatCode="0%">
                  <c:v>-0.16768937859949906</c:v>
                </c:pt>
                <c:pt idx="53" formatCode="0%">
                  <c:v>-0.20586148833589557</c:v>
                </c:pt>
                <c:pt idx="54" formatCode="0%">
                  <c:v>-0.21472746449775482</c:v>
                </c:pt>
                <c:pt idx="55" formatCode="0%">
                  <c:v>-0.18279994401228006</c:v>
                </c:pt>
                <c:pt idx="56" formatCode="0%">
                  <c:v>-0.11493646570613103</c:v>
                </c:pt>
                <c:pt idx="57" formatCode="0%">
                  <c:v>-2.8585296361548496E-3</c:v>
                </c:pt>
                <c:pt idx="58" formatCode="0%">
                  <c:v>0.11251312301400129</c:v>
                </c:pt>
                <c:pt idx="59" formatCode="0%">
                  <c:v>0.17218636490100137</c:v>
                </c:pt>
                <c:pt idx="60" formatCode="0%">
                  <c:v>0.17550987813447261</c:v>
                </c:pt>
                <c:pt idx="61" formatCode="0%">
                  <c:v>0.13952013923255979</c:v>
                </c:pt>
                <c:pt idx="62" formatCode="0%">
                  <c:v>0.10397957754536002</c:v>
                </c:pt>
                <c:pt idx="63" formatCode="0%">
                  <c:v>8.5879122538119246E-2</c:v>
                </c:pt>
                <c:pt idx="64" formatCode="0%">
                  <c:v>6.4927555738096165E-2</c:v>
                </c:pt>
                <c:pt idx="65" formatCode="0%">
                  <c:v>6.3581969155604323E-2</c:v>
                </c:pt>
                <c:pt idx="66" formatCode="0%">
                  <c:v>7.0820793294654294E-2</c:v>
                </c:pt>
                <c:pt idx="67" formatCode="0%">
                  <c:v>7.6732537604021545E-2</c:v>
                </c:pt>
                <c:pt idx="68" formatCode="0%">
                  <c:v>0.10649314433191659</c:v>
                </c:pt>
                <c:pt idx="69" formatCode="0%">
                  <c:v>0.10836674459972251</c:v>
                </c:pt>
                <c:pt idx="70" formatCode="0%">
                  <c:v>8.600230063098846E-2</c:v>
                </c:pt>
                <c:pt idx="71" formatCode="0%">
                  <c:v>8.85155460124738E-2</c:v>
                </c:pt>
                <c:pt idx="72" formatCode="0%">
                  <c:v>6.2233542662722074E-2</c:v>
                </c:pt>
                <c:pt idx="73" formatCode="0%">
                  <c:v>4.1141067876483861E-2</c:v>
                </c:pt>
                <c:pt idx="74" formatCode="0%">
                  <c:v>7.5870393441814787E-2</c:v>
                </c:pt>
                <c:pt idx="75" formatCode="0%">
                  <c:v>9.8548985297137959E-2</c:v>
                </c:pt>
                <c:pt idx="76" formatCode="0%">
                  <c:v>0.13394813184209764</c:v>
                </c:pt>
                <c:pt idx="77" formatCode="0%">
                  <c:v>0.1662093989872635</c:v>
                </c:pt>
                <c:pt idx="78" formatCode="0%">
                  <c:v>0.12076163397130268</c:v>
                </c:pt>
                <c:pt idx="79" formatCode="0%">
                  <c:v>8.5192146552288017E-2</c:v>
                </c:pt>
                <c:pt idx="80" formatCode="0%">
                  <c:v>8.5007409473280227E-2</c:v>
                </c:pt>
                <c:pt idx="81" formatCode="0%">
                  <c:v>8.1139556391750522E-2</c:v>
                </c:pt>
                <c:pt idx="82" formatCode="0%">
                  <c:v>8.4198580500527864E-2</c:v>
                </c:pt>
                <c:pt idx="83" formatCode="0%">
                  <c:v>7.7608614020776345E-2</c:v>
                </c:pt>
                <c:pt idx="84" formatCode="0%">
                  <c:v>6.1355405008161723E-2</c:v>
                </c:pt>
                <c:pt idx="85" formatCode="0%">
                  <c:v>5.7165281295066483E-2</c:v>
                </c:pt>
                <c:pt idx="86" formatCode="0%">
                  <c:v>6.0796073717595434E-2</c:v>
                </c:pt>
                <c:pt idx="87" formatCode="0%">
                  <c:v>7.3390893061601181E-2</c:v>
                </c:pt>
                <c:pt idx="88" formatCode="0%">
                  <c:v>8.5786817675269189E-2</c:v>
                </c:pt>
                <c:pt idx="89" formatCode="0%">
                  <c:v>8.587324306442512E-2</c:v>
                </c:pt>
                <c:pt idx="90" formatCode="0%">
                  <c:v>7.8889062249241748E-2</c:v>
                </c:pt>
                <c:pt idx="91" formatCode="0%">
                  <c:v>6.494941569782231E-2</c:v>
                </c:pt>
                <c:pt idx="92" formatCode="0%">
                  <c:v>6.3526193697673872E-2</c:v>
                </c:pt>
                <c:pt idx="93" formatCode="0%">
                  <c:v>6.8989622879375823E-2</c:v>
                </c:pt>
                <c:pt idx="94" formatCode="0%">
                  <c:v>7.0894856980803889E-2</c:v>
                </c:pt>
                <c:pt idx="95" formatCode="0%">
                  <c:v>8.4037452957785419E-2</c:v>
                </c:pt>
                <c:pt idx="96" formatCode="0%">
                  <c:v>7.9625802523640266E-2</c:v>
                </c:pt>
                <c:pt idx="97" formatCode="0%">
                  <c:v>7.7775860414518672E-2</c:v>
                </c:pt>
                <c:pt idx="98" formatCode="0%">
                  <c:v>9.1067104105373442E-2</c:v>
                </c:pt>
                <c:pt idx="99" formatCode="0%">
                  <c:v>8.7787920913604767E-2</c:v>
                </c:pt>
                <c:pt idx="100" formatCode="0%">
                  <c:v>0.10990851306478477</c:v>
                </c:pt>
                <c:pt idx="101" formatCode="0%">
                  <c:v>0.1553650335300536</c:v>
                </c:pt>
                <c:pt idx="102" formatCode="0%">
                  <c:v>0.20069802920758617</c:v>
                </c:pt>
                <c:pt idx="103" formatCode="0%">
                  <c:v>0.23964029196738279</c:v>
                </c:pt>
                <c:pt idx="104" formatCode="0%">
                  <c:v>0.2494806395897553</c:v>
                </c:pt>
                <c:pt idx="105" formatCode="0%">
                  <c:v>0.22521716179501472</c:v>
                </c:pt>
                <c:pt idx="106" formatCode="0%">
                  <c:v>0.12544458742063225</c:v>
                </c:pt>
                <c:pt idx="107" formatCode="0%">
                  <c:v>1.0697313543239106E-2</c:v>
                </c:pt>
                <c:pt idx="108" formatCode="0%">
                  <c:v>-5.2950730928228107E-2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Regional!$O$7:$O$115</c:f>
              <c:numCache>
                <c:formatCode>0</c:formatCode>
                <c:ptCount val="109"/>
                <c:pt idx="0">
                  <c:v>66.470977735312701</c:v>
                </c:pt>
                <c:pt idx="1">
                  <c:v>66.827489033923399</c:v>
                </c:pt>
                <c:pt idx="2">
                  <c:v>70.021412163167994</c:v>
                </c:pt>
                <c:pt idx="3">
                  <c:v>72.140984254008103</c:v>
                </c:pt>
                <c:pt idx="4">
                  <c:v>71.476580886886794</c:v>
                </c:pt>
                <c:pt idx="5">
                  <c:v>71.798122206816103</c:v>
                </c:pt>
                <c:pt idx="6">
                  <c:v>72.269362252131401</c:v>
                </c:pt>
                <c:pt idx="7">
                  <c:v>73.131446243384602</c:v>
                </c:pt>
                <c:pt idx="8">
                  <c:v>75.174831055387699</c:v>
                </c:pt>
                <c:pt idx="9">
                  <c:v>77.502900287299099</c:v>
                </c:pt>
                <c:pt idx="10">
                  <c:v>77.614093556307907</c:v>
                </c:pt>
                <c:pt idx="11">
                  <c:v>77.639070393892396</c:v>
                </c:pt>
                <c:pt idx="12">
                  <c:v>82.484963504613503</c:v>
                </c:pt>
                <c:pt idx="13">
                  <c:v>90.881273836616003</c:v>
                </c:pt>
                <c:pt idx="14">
                  <c:v>94.224139717974197</c:v>
                </c:pt>
                <c:pt idx="15">
                  <c:v>92.484706731626204</c:v>
                </c:pt>
                <c:pt idx="16">
                  <c:v>93.886318201845398</c:v>
                </c:pt>
                <c:pt idx="17">
                  <c:v>98.659240913270494</c:v>
                </c:pt>
                <c:pt idx="18">
                  <c:v>101.140002835846</c:v>
                </c:pt>
                <c:pt idx="19">
                  <c:v>100</c:v>
                </c:pt>
                <c:pt idx="20">
                  <c:v>101.335158264782</c:v>
                </c:pt>
                <c:pt idx="21">
                  <c:v>106.773238799769</c:v>
                </c:pt>
                <c:pt idx="22">
                  <c:v>109.475506453516</c:v>
                </c:pt>
                <c:pt idx="23">
                  <c:v>108.265974366555</c:v>
                </c:pt>
                <c:pt idx="24">
                  <c:v>109.357657799268</c:v>
                </c:pt>
                <c:pt idx="25">
                  <c:v>114.002762352099</c:v>
                </c:pt>
                <c:pt idx="26">
                  <c:v>117.863440244076</c:v>
                </c:pt>
                <c:pt idx="27">
                  <c:v>118.161571103604</c:v>
                </c:pt>
                <c:pt idx="28">
                  <c:v>119.413831143213</c:v>
                </c:pt>
                <c:pt idx="29">
                  <c:v>122.650317365737</c:v>
                </c:pt>
                <c:pt idx="30">
                  <c:v>124.869181095923</c:v>
                </c:pt>
                <c:pt idx="31">
                  <c:v>127.29132292308201</c:v>
                </c:pt>
                <c:pt idx="32">
                  <c:v>131.51047412637399</c:v>
                </c:pt>
                <c:pt idx="33">
                  <c:v>134.33379209031699</c:v>
                </c:pt>
                <c:pt idx="34">
                  <c:v>134.77498772011199</c:v>
                </c:pt>
                <c:pt idx="35">
                  <c:v>135.96402526544</c:v>
                </c:pt>
                <c:pt idx="36">
                  <c:v>139.875391416735</c:v>
                </c:pt>
                <c:pt idx="37">
                  <c:v>144.95652375523099</c:v>
                </c:pt>
                <c:pt idx="38">
                  <c:v>147.37209420880399</c:v>
                </c:pt>
                <c:pt idx="39">
                  <c:v>147.48997822652501</c:v>
                </c:pt>
                <c:pt idx="40">
                  <c:v>146.09780928235901</c:v>
                </c:pt>
                <c:pt idx="41">
                  <c:v>142.65214021805701</c:v>
                </c:pt>
                <c:pt idx="42">
                  <c:v>142.81418870910201</c:v>
                </c:pt>
                <c:pt idx="43">
                  <c:v>145.50108006691099</c:v>
                </c:pt>
                <c:pt idx="44">
                  <c:v>144.35003521499999</c:v>
                </c:pt>
                <c:pt idx="45">
                  <c:v>140.57931841567799</c:v>
                </c:pt>
                <c:pt idx="46">
                  <c:v>137.94085636782901</c:v>
                </c:pt>
                <c:pt idx="47">
                  <c:v>136.77481286920201</c:v>
                </c:pt>
                <c:pt idx="48">
                  <c:v>135.10404008221801</c:v>
                </c:pt>
                <c:pt idx="49">
                  <c:v>133.91625950285101</c:v>
                </c:pt>
                <c:pt idx="50">
                  <c:v>126.12030687193599</c:v>
                </c:pt>
                <c:pt idx="51">
                  <c:v>115.041876828144</c:v>
                </c:pt>
                <c:pt idx="52">
                  <c:v>109.013289392009</c:v>
                </c:pt>
                <c:pt idx="53">
                  <c:v>108.079396671415</c:v>
                </c:pt>
                <c:pt idx="54">
                  <c:v>106.806307085309</c:v>
                </c:pt>
                <c:pt idx="55">
                  <c:v>101.839350513112</c:v>
                </c:pt>
                <c:pt idx="56">
                  <c:v>97.889198462312507</c:v>
                </c:pt>
                <c:pt idx="57">
                  <c:v>95.759679032398196</c:v>
                </c:pt>
                <c:pt idx="58">
                  <c:v>93.116192901811004</c:v>
                </c:pt>
                <c:pt idx="59">
                  <c:v>90.110477154722602</c:v>
                </c:pt>
                <c:pt idx="60">
                  <c:v>89.871900032303202</c:v>
                </c:pt>
                <c:pt idx="61">
                  <c:v>92.3072385858583</c:v>
                </c:pt>
                <c:pt idx="62">
                  <c:v>93.493625453160107</c:v>
                </c:pt>
                <c:pt idx="63">
                  <c:v>92.323141585533705</c:v>
                </c:pt>
                <c:pt idx="64">
                  <c:v>89.667823983707706</c:v>
                </c:pt>
                <c:pt idx="65">
                  <c:v>87.118835954895999</c:v>
                </c:pt>
                <c:pt idx="66">
                  <c:v>90.5950644398375</c:v>
                </c:pt>
                <c:pt idx="67">
                  <c:v>94.940479254366707</c:v>
                </c:pt>
                <c:pt idx="68">
                  <c:v>94.796702249398095</c:v>
                </c:pt>
                <c:pt idx="69">
                  <c:v>96.374588776274095</c:v>
                </c:pt>
                <c:pt idx="70">
                  <c:v>99.417876456677206</c:v>
                </c:pt>
                <c:pt idx="71">
                  <c:v>100.545683184753</c:v>
                </c:pt>
                <c:pt idx="72">
                  <c:v>102.129933349534</c:v>
                </c:pt>
                <c:pt idx="73">
                  <c:v>106.699242366287</c:v>
                </c:pt>
                <c:pt idx="74">
                  <c:v>110.298388768466</c:v>
                </c:pt>
                <c:pt idx="75">
                  <c:v>110.762318560501</c:v>
                </c:pt>
                <c:pt idx="76">
                  <c:v>112.11511614580201</c:v>
                </c:pt>
                <c:pt idx="77">
                  <c:v>116.08061061588501</c:v>
                </c:pt>
                <c:pt idx="78">
                  <c:v>117.333462949289</c:v>
                </c:pt>
                <c:pt idx="79">
                  <c:v>116.039159917291</c:v>
                </c:pt>
                <c:pt idx="80">
                  <c:v>118.07433210044</c:v>
                </c:pt>
                <c:pt idx="81">
                  <c:v>122.664565038286</c:v>
                </c:pt>
                <c:pt idx="82">
                  <c:v>124.702298960351</c:v>
                </c:pt>
                <c:pt idx="83">
                  <c:v>125.709825475052</c:v>
                </c:pt>
                <c:pt idx="84">
                  <c:v>134.002710882304</c:v>
                </c:pt>
                <c:pt idx="85">
                  <c:v>147.595959594324</c:v>
                </c:pt>
                <c:pt idx="86">
                  <c:v>148.06361376936599</c:v>
                </c:pt>
                <c:pt idx="87">
                  <c:v>140.636487245903</c:v>
                </c:pt>
                <c:pt idx="88">
                  <c:v>141.022043527845</c:v>
                </c:pt>
                <c:pt idx="89">
                  <c:v>145.58007442453601</c:v>
                </c:pt>
                <c:pt idx="90">
                  <c:v>149.04079391885799</c:v>
                </c:pt>
                <c:pt idx="91">
                  <c:v>149.14053700399299</c:v>
                </c:pt>
                <c:pt idx="92">
                  <c:v>149.379992186371</c:v>
                </c:pt>
                <c:pt idx="93">
                  <c:v>151.622793705904</c:v>
                </c:pt>
                <c:pt idx="94">
                  <c:v>152.841987225472</c:v>
                </c:pt>
                <c:pt idx="95">
                  <c:v>153.15621222277099</c:v>
                </c:pt>
                <c:pt idx="96">
                  <c:v>153.30396584730099</c:v>
                </c:pt>
                <c:pt idx="97">
                  <c:v>151.61925236777901</c:v>
                </c:pt>
                <c:pt idx="98">
                  <c:v>155.537652526248</c:v>
                </c:pt>
                <c:pt idx="99">
                  <c:v>163.19044321849799</c:v>
                </c:pt>
                <c:pt idx="100">
                  <c:v>169.53189063010601</c:v>
                </c:pt>
                <c:pt idx="101">
                  <c:v>178.33898468875299</c:v>
                </c:pt>
                <c:pt idx="102">
                  <c:v>184.478936627032</c:v>
                </c:pt>
                <c:pt idx="103">
                  <c:v>186.72135327983</c:v>
                </c:pt>
                <c:pt idx="104">
                  <c:v>191.585312903724</c:v>
                </c:pt>
                <c:pt idx="105">
                  <c:v>198.351149041079</c:v>
                </c:pt>
                <c:pt idx="106">
                  <c:v>197.52544334433699</c:v>
                </c:pt>
                <c:pt idx="107">
                  <c:v>194.12710950607399</c:v>
                </c:pt>
                <c:pt idx="108">
                  <c:v>193.92857279853899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10-468F-82B7-729DC033476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Regional!$P$7:$P$115</c:f>
              <c:numCache>
                <c:formatCode>0</c:formatCode>
                <c:ptCount val="109"/>
                <c:pt idx="0">
                  <c:v>54.836651868902401</c:v>
                </c:pt>
                <c:pt idx="1">
                  <c:v>53.699630376132298</c:v>
                </c:pt>
                <c:pt idx="2">
                  <c:v>55.776913972020203</c:v>
                </c:pt>
                <c:pt idx="3">
                  <c:v>62.171720956930002</c:v>
                </c:pt>
                <c:pt idx="4">
                  <c:v>65.978358407532596</c:v>
                </c:pt>
                <c:pt idx="5">
                  <c:v>66.301532598295793</c:v>
                </c:pt>
                <c:pt idx="6">
                  <c:v>70.745910746907697</c:v>
                </c:pt>
                <c:pt idx="7">
                  <c:v>77.218124381001402</c:v>
                </c:pt>
                <c:pt idx="8">
                  <c:v>77.834506612879593</c:v>
                </c:pt>
                <c:pt idx="9">
                  <c:v>77.788699188977503</c:v>
                </c:pt>
                <c:pt idx="10">
                  <c:v>82.789350443360306</c:v>
                </c:pt>
                <c:pt idx="11">
                  <c:v>88.040563338606603</c:v>
                </c:pt>
                <c:pt idx="12">
                  <c:v>88.836458112438805</c:v>
                </c:pt>
                <c:pt idx="13">
                  <c:v>88.249438279794504</c:v>
                </c:pt>
                <c:pt idx="14">
                  <c:v>88.313593997996094</c:v>
                </c:pt>
                <c:pt idx="15">
                  <c:v>90.427991053130597</c:v>
                </c:pt>
                <c:pt idx="16">
                  <c:v>94.555846986637306</c:v>
                </c:pt>
                <c:pt idx="17">
                  <c:v>99.903501779096004</c:v>
                </c:pt>
                <c:pt idx="18">
                  <c:v>100.672297473233</c:v>
                </c:pt>
                <c:pt idx="19">
                  <c:v>100</c:v>
                </c:pt>
                <c:pt idx="20">
                  <c:v>103.34802090485699</c:v>
                </c:pt>
                <c:pt idx="21">
                  <c:v>102.728394081825</c:v>
                </c:pt>
                <c:pt idx="22">
                  <c:v>99.958142121576103</c:v>
                </c:pt>
                <c:pt idx="23">
                  <c:v>102.98886601226</c:v>
                </c:pt>
                <c:pt idx="24">
                  <c:v>109.233460222871</c:v>
                </c:pt>
                <c:pt idx="25">
                  <c:v>114.144867946023</c:v>
                </c:pt>
                <c:pt idx="26">
                  <c:v>116.351752436542</c:v>
                </c:pt>
                <c:pt idx="27">
                  <c:v>117.957181688517</c:v>
                </c:pt>
                <c:pt idx="28">
                  <c:v>121.630969922822</c:v>
                </c:pt>
                <c:pt idx="29">
                  <c:v>126.95109478113</c:v>
                </c:pt>
                <c:pt idx="30">
                  <c:v>132.21120527522899</c:v>
                </c:pt>
                <c:pt idx="31">
                  <c:v>136.55013747877101</c:v>
                </c:pt>
                <c:pt idx="32">
                  <c:v>141.27178088732501</c:v>
                </c:pt>
                <c:pt idx="33">
                  <c:v>145.67260710360699</c:v>
                </c:pt>
                <c:pt idx="34">
                  <c:v>149.58195868918699</c:v>
                </c:pt>
                <c:pt idx="35">
                  <c:v>154.91628975518901</c:v>
                </c:pt>
                <c:pt idx="36">
                  <c:v>163.85796981089001</c:v>
                </c:pt>
                <c:pt idx="37">
                  <c:v>174.28896307173301</c:v>
                </c:pt>
                <c:pt idx="38">
                  <c:v>177.406542669575</c:v>
                </c:pt>
                <c:pt idx="39">
                  <c:v>178.55489981892899</c:v>
                </c:pt>
                <c:pt idx="40">
                  <c:v>183.88405096781599</c:v>
                </c:pt>
                <c:pt idx="41">
                  <c:v>186.30443083360501</c:v>
                </c:pt>
                <c:pt idx="42">
                  <c:v>184.621795663233</c:v>
                </c:pt>
                <c:pt idx="43">
                  <c:v>186.56242176975601</c:v>
                </c:pt>
                <c:pt idx="44">
                  <c:v>194.79055241771499</c:v>
                </c:pt>
                <c:pt idx="45">
                  <c:v>201.302580279832</c:v>
                </c:pt>
                <c:pt idx="46">
                  <c:v>196.53279107656499</c:v>
                </c:pt>
                <c:pt idx="47">
                  <c:v>190.333603575018</c:v>
                </c:pt>
                <c:pt idx="48">
                  <c:v>192.44481711162001</c:v>
                </c:pt>
                <c:pt idx="49">
                  <c:v>195.975605856264</c:v>
                </c:pt>
                <c:pt idx="50">
                  <c:v>187.665479338312</c:v>
                </c:pt>
                <c:pt idx="51">
                  <c:v>175.35401145818801</c:v>
                </c:pt>
                <c:pt idx="52">
                  <c:v>165.85916586809199</c:v>
                </c:pt>
                <c:pt idx="53">
                  <c:v>157.49090374321599</c:v>
                </c:pt>
                <c:pt idx="54">
                  <c:v>159.31384145759301</c:v>
                </c:pt>
                <c:pt idx="55">
                  <c:v>163.268219540307</c:v>
                </c:pt>
                <c:pt idx="56">
                  <c:v>158.388821913866</c:v>
                </c:pt>
                <c:pt idx="57">
                  <c:v>149.91737232226501</c:v>
                </c:pt>
                <c:pt idx="58">
                  <c:v>150.95052468831801</c:v>
                </c:pt>
                <c:pt idx="59">
                  <c:v>156.32920950186301</c:v>
                </c:pt>
                <c:pt idx="60">
                  <c:v>154.593194544488</c:v>
                </c:pt>
                <c:pt idx="61">
                  <c:v>153.43716997953899</c:v>
                </c:pt>
                <c:pt idx="62">
                  <c:v>158.18306373375299</c:v>
                </c:pt>
                <c:pt idx="63">
                  <c:v>161.85156288121399</c:v>
                </c:pt>
                <c:pt idx="64">
                  <c:v>159.22755189426999</c:v>
                </c:pt>
                <c:pt idx="65">
                  <c:v>156.59453058044301</c:v>
                </c:pt>
                <c:pt idx="66">
                  <c:v>161.23581775711801</c:v>
                </c:pt>
                <c:pt idx="67">
                  <c:v>167.45732649586401</c:v>
                </c:pt>
                <c:pt idx="68">
                  <c:v>168.288228539871</c:v>
                </c:pt>
                <c:pt idx="69">
                  <c:v>168.401721358857</c:v>
                </c:pt>
                <c:pt idx="70">
                  <c:v>171.20290983304901</c:v>
                </c:pt>
                <c:pt idx="71">
                  <c:v>175.681748814184</c:v>
                </c:pt>
                <c:pt idx="72">
                  <c:v>181.05549260650301</c:v>
                </c:pt>
                <c:pt idx="73">
                  <c:v>188.362685803912</c:v>
                </c:pt>
                <c:pt idx="74">
                  <c:v>194.76329250001999</c:v>
                </c:pt>
                <c:pt idx="75">
                  <c:v>198.734127959023</c:v>
                </c:pt>
                <c:pt idx="76">
                  <c:v>203.251709083078</c:v>
                </c:pt>
                <c:pt idx="77">
                  <c:v>208.00137181593399</c:v>
                </c:pt>
                <c:pt idx="78">
                  <c:v>205.631184469434</c:v>
                </c:pt>
                <c:pt idx="79">
                  <c:v>202.37631522900301</c:v>
                </c:pt>
                <c:pt idx="80">
                  <c:v>207.361510757563</c:v>
                </c:pt>
                <c:pt idx="81">
                  <c:v>215.28812484666199</c:v>
                </c:pt>
                <c:pt idx="82">
                  <c:v>221.13821960773501</c:v>
                </c:pt>
                <c:pt idx="83">
                  <c:v>226.91796350418699</c:v>
                </c:pt>
                <c:pt idx="84">
                  <c:v>237.906209500834</c:v>
                </c:pt>
                <c:pt idx="85">
                  <c:v>249.853741582781</c:v>
                </c:pt>
                <c:pt idx="86">
                  <c:v>250.61876694869801</c:v>
                </c:pt>
                <c:pt idx="87">
                  <c:v>247.30828027625799</c:v>
                </c:pt>
                <c:pt idx="88">
                  <c:v>247.192341818926</c:v>
                </c:pt>
                <c:pt idx="89">
                  <c:v>246.40115835308899</c:v>
                </c:pt>
                <c:pt idx="90">
                  <c:v>249.457574188807</c:v>
                </c:pt>
                <c:pt idx="91">
                  <c:v>255.34610941595801</c:v>
                </c:pt>
                <c:pt idx="92">
                  <c:v>260.55620310665199</c:v>
                </c:pt>
                <c:pt idx="93">
                  <c:v>265.16927876754198</c:v>
                </c:pt>
                <c:pt idx="94">
                  <c:v>264.40397806752298</c:v>
                </c:pt>
                <c:pt idx="95">
                  <c:v>263.53245552366701</c:v>
                </c:pt>
                <c:pt idx="96">
                  <c:v>272.11431076078298</c:v>
                </c:pt>
                <c:pt idx="97">
                  <c:v>281.65326159185503</c:v>
                </c:pt>
                <c:pt idx="98">
                  <c:v>281.75368258801001</c:v>
                </c:pt>
                <c:pt idx="99">
                  <c:v>280.80436898515501</c:v>
                </c:pt>
                <c:pt idx="100">
                  <c:v>286.25654801136699</c:v>
                </c:pt>
                <c:pt idx="101">
                  <c:v>300.088712492605</c:v>
                </c:pt>
                <c:pt idx="102">
                  <c:v>318.69689184046899</c:v>
                </c:pt>
                <c:pt idx="103">
                  <c:v>324.66722907527799</c:v>
                </c:pt>
                <c:pt idx="104">
                  <c:v>323.47075890375697</c:v>
                </c:pt>
                <c:pt idx="105">
                  <c:v>336.17064165732597</c:v>
                </c:pt>
                <c:pt idx="106">
                  <c:v>348.80520726872999</c:v>
                </c:pt>
                <c:pt idx="107">
                  <c:v>347.06984999896798</c:v>
                </c:pt>
                <c:pt idx="108">
                  <c:v>340.17280578280901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10-468F-82B7-729DC033476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Regional!$Q$7:$Q$115</c:f>
              <c:numCache>
                <c:formatCode>0</c:formatCode>
                <c:ptCount val="109"/>
                <c:pt idx="0">
                  <c:v>74.388253131270204</c:v>
                </c:pt>
                <c:pt idx="1">
                  <c:v>73.772477271184101</c:v>
                </c:pt>
                <c:pt idx="2">
                  <c:v>76.792477371242697</c:v>
                </c:pt>
                <c:pt idx="3">
                  <c:v>82.302552219104797</c:v>
                </c:pt>
                <c:pt idx="4">
                  <c:v>84.900261457514304</c:v>
                </c:pt>
                <c:pt idx="5">
                  <c:v>86.387674550461597</c:v>
                </c:pt>
                <c:pt idx="6">
                  <c:v>87.762878197129297</c:v>
                </c:pt>
                <c:pt idx="7">
                  <c:v>88.586865714582203</c:v>
                </c:pt>
                <c:pt idx="8">
                  <c:v>88.259992008582302</c:v>
                </c:pt>
                <c:pt idx="9">
                  <c:v>85.6964258998389</c:v>
                </c:pt>
                <c:pt idx="10">
                  <c:v>85.186262578453693</c:v>
                </c:pt>
                <c:pt idx="11">
                  <c:v>88.1462627147543</c:v>
                </c:pt>
                <c:pt idx="12">
                  <c:v>90.149380106384299</c:v>
                </c:pt>
                <c:pt idx="13">
                  <c:v>91.711434407405207</c:v>
                </c:pt>
                <c:pt idx="14">
                  <c:v>93.467758237042503</c:v>
                </c:pt>
                <c:pt idx="15">
                  <c:v>94.232367443782294</c:v>
                </c:pt>
                <c:pt idx="16">
                  <c:v>95.764228719317103</c:v>
                </c:pt>
                <c:pt idx="17">
                  <c:v>99.035211843495105</c:v>
                </c:pt>
                <c:pt idx="18">
                  <c:v>100.710143696855</c:v>
                </c:pt>
                <c:pt idx="19">
                  <c:v>100</c:v>
                </c:pt>
                <c:pt idx="20">
                  <c:v>99.668946702464595</c:v>
                </c:pt>
                <c:pt idx="21">
                  <c:v>101.609271832177</c:v>
                </c:pt>
                <c:pt idx="22">
                  <c:v>105.576897309017</c:v>
                </c:pt>
                <c:pt idx="23">
                  <c:v>107.886206510606</c:v>
                </c:pt>
                <c:pt idx="24">
                  <c:v>107.782613126298</c:v>
                </c:pt>
                <c:pt idx="25">
                  <c:v>108.553147142117</c:v>
                </c:pt>
                <c:pt idx="26">
                  <c:v>112.46628616314</c:v>
                </c:pt>
                <c:pt idx="27">
                  <c:v>117.33157379689899</c:v>
                </c:pt>
                <c:pt idx="28">
                  <c:v>119.909437307068</c:v>
                </c:pt>
                <c:pt idx="29">
                  <c:v>119.477587496395</c:v>
                </c:pt>
                <c:pt idx="30">
                  <c:v>121.281667069615</c:v>
                </c:pt>
                <c:pt idx="31">
                  <c:v>127.659380410297</c:v>
                </c:pt>
                <c:pt idx="32">
                  <c:v>135.12600871645299</c:v>
                </c:pt>
                <c:pt idx="33">
                  <c:v>141.29656512447499</c:v>
                </c:pt>
                <c:pt idx="34">
                  <c:v>144.72841131902999</c:v>
                </c:pt>
                <c:pt idx="35">
                  <c:v>149.733013033476</c:v>
                </c:pt>
                <c:pt idx="36">
                  <c:v>160.29379672416999</c:v>
                </c:pt>
                <c:pt idx="37">
                  <c:v>172.48860871771601</c:v>
                </c:pt>
                <c:pt idx="38">
                  <c:v>175.51208869746401</c:v>
                </c:pt>
                <c:pt idx="39">
                  <c:v>174.787042956123</c:v>
                </c:pt>
                <c:pt idx="40">
                  <c:v>178.88749705604801</c:v>
                </c:pt>
                <c:pt idx="41">
                  <c:v>179.52459663434601</c:v>
                </c:pt>
                <c:pt idx="42">
                  <c:v>174.431424124492</c:v>
                </c:pt>
                <c:pt idx="43">
                  <c:v>173.96411104597101</c:v>
                </c:pt>
                <c:pt idx="44">
                  <c:v>181.14810427683801</c:v>
                </c:pt>
                <c:pt idx="45">
                  <c:v>186.19158979141</c:v>
                </c:pt>
                <c:pt idx="46">
                  <c:v>179.49739219220001</c:v>
                </c:pt>
                <c:pt idx="47">
                  <c:v>171.56909839887899</c:v>
                </c:pt>
                <c:pt idx="48">
                  <c:v>169.207333288521</c:v>
                </c:pt>
                <c:pt idx="49">
                  <c:v>165.19540271625101</c:v>
                </c:pt>
                <c:pt idx="50">
                  <c:v>154.35362267105501</c:v>
                </c:pt>
                <c:pt idx="51">
                  <c:v>143.88592686143099</c:v>
                </c:pt>
                <c:pt idx="52">
                  <c:v>138.201896651792</c:v>
                </c:pt>
                <c:pt idx="53">
                  <c:v>133.906456099401</c:v>
                </c:pt>
                <c:pt idx="54">
                  <c:v>129.83743617966999</c:v>
                </c:pt>
                <c:pt idx="55">
                  <c:v>126.290610757414</c:v>
                </c:pt>
                <c:pt idx="56">
                  <c:v>124.17039202804</c:v>
                </c:pt>
                <c:pt idx="57">
                  <c:v>122.89001862086999</c:v>
                </c:pt>
                <c:pt idx="58">
                  <c:v>122.545211994665</c:v>
                </c:pt>
                <c:pt idx="59">
                  <c:v>121.47344895213401</c:v>
                </c:pt>
                <c:pt idx="60">
                  <c:v>119.87205705946801</c:v>
                </c:pt>
                <c:pt idx="61">
                  <c:v>120.12039105033899</c:v>
                </c:pt>
                <c:pt idx="62">
                  <c:v>120.605484087128</c:v>
                </c:pt>
                <c:pt idx="63">
                  <c:v>119.249382439553</c:v>
                </c:pt>
                <c:pt idx="64">
                  <c:v>118.67234756109001</c:v>
                </c:pt>
                <c:pt idx="65">
                  <c:v>121.043488940454</c:v>
                </c:pt>
                <c:pt idx="66">
                  <c:v>124.532823940421</c:v>
                </c:pt>
                <c:pt idx="67">
                  <c:v>125.806425039717</c:v>
                </c:pt>
                <c:pt idx="68">
                  <c:v>127.572204555124</c:v>
                </c:pt>
                <c:pt idx="69">
                  <c:v>132.30101768345301</c:v>
                </c:pt>
                <c:pt idx="70">
                  <c:v>134.144702190782</c:v>
                </c:pt>
                <c:pt idx="71">
                  <c:v>133.59259009511501</c:v>
                </c:pt>
                <c:pt idx="72">
                  <c:v>137.89842108186301</c:v>
                </c:pt>
                <c:pt idx="73">
                  <c:v>145.93861459253401</c:v>
                </c:pt>
                <c:pt idx="74">
                  <c:v>149.309806923537</c:v>
                </c:pt>
                <c:pt idx="75">
                  <c:v>149.14789050635801</c:v>
                </c:pt>
                <c:pt idx="76">
                  <c:v>153.562991955364</c:v>
                </c:pt>
                <c:pt idx="77">
                  <c:v>160.03706677774699</c:v>
                </c:pt>
                <c:pt idx="78">
                  <c:v>161.636475454574</c:v>
                </c:pt>
                <c:pt idx="79">
                  <c:v>161.352056356475</c:v>
                </c:pt>
                <c:pt idx="80">
                  <c:v>165.196289678059</c:v>
                </c:pt>
                <c:pt idx="81">
                  <c:v>171.31632615024299</c:v>
                </c:pt>
                <c:pt idx="82">
                  <c:v>174.82057788790499</c:v>
                </c:pt>
                <c:pt idx="83">
                  <c:v>177.22824442229401</c:v>
                </c:pt>
                <c:pt idx="84">
                  <c:v>187.11467677050899</c:v>
                </c:pt>
                <c:pt idx="85">
                  <c:v>200.643925170979</c:v>
                </c:pt>
                <c:pt idx="86">
                  <c:v>199.96496492607099</c:v>
                </c:pt>
                <c:pt idx="87">
                  <c:v>194.058459862734</c:v>
                </c:pt>
                <c:pt idx="88">
                  <c:v>198.42019426076999</c:v>
                </c:pt>
                <c:pt idx="89">
                  <c:v>206.56594363212201</c:v>
                </c:pt>
                <c:pt idx="90">
                  <c:v>210.63627738133499</c:v>
                </c:pt>
                <c:pt idx="91">
                  <c:v>211.094005288803</c:v>
                </c:pt>
                <c:pt idx="92">
                  <c:v>212.46335163482499</c:v>
                </c:pt>
                <c:pt idx="93">
                  <c:v>215.52557414474899</c:v>
                </c:pt>
                <c:pt idx="94">
                  <c:v>219.70942609392901</c:v>
                </c:pt>
                <c:pt idx="95">
                  <c:v>223.37108322918601</c:v>
                </c:pt>
                <c:pt idx="96">
                  <c:v>226.49424883163999</c:v>
                </c:pt>
                <c:pt idx="97">
                  <c:v>228.36612360111201</c:v>
                </c:pt>
                <c:pt idx="98">
                  <c:v>235.323209221947</c:v>
                </c:pt>
                <c:pt idx="99">
                  <c:v>245.52719468325901</c:v>
                </c:pt>
                <c:pt idx="100">
                  <c:v>254.167532960481</c:v>
                </c:pt>
                <c:pt idx="101">
                  <c:v>266.47969980274303</c:v>
                </c:pt>
                <c:pt idx="102">
                  <c:v>277.66646491169502</c:v>
                </c:pt>
                <c:pt idx="103">
                  <c:v>285.19305622586899</c:v>
                </c:pt>
                <c:pt idx="104">
                  <c:v>302.21125171299099</c:v>
                </c:pt>
                <c:pt idx="105">
                  <c:v>325.32992779284899</c:v>
                </c:pt>
                <c:pt idx="106">
                  <c:v>320.082923237177</c:v>
                </c:pt>
                <c:pt idx="107">
                  <c:v>309.76402922913502</c:v>
                </c:pt>
                <c:pt idx="108">
                  <c:v>315.50895854056802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10-468F-82B7-729DC033476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Regional!$R$7:$R$115</c:f>
              <c:numCache>
                <c:formatCode>0</c:formatCode>
                <c:ptCount val="109"/>
                <c:pt idx="0">
                  <c:v>62.791594018479799</c:v>
                </c:pt>
                <c:pt idx="1">
                  <c:v>64.826449453580594</c:v>
                </c:pt>
                <c:pt idx="2">
                  <c:v>66.957800162523</c:v>
                </c:pt>
                <c:pt idx="3">
                  <c:v>67.192056122285607</c:v>
                </c:pt>
                <c:pt idx="4">
                  <c:v>67.825525445336993</c:v>
                </c:pt>
                <c:pt idx="5">
                  <c:v>69.929904212752803</c:v>
                </c:pt>
                <c:pt idx="6">
                  <c:v>73.917341113796397</c:v>
                </c:pt>
                <c:pt idx="7">
                  <c:v>77.173903225386198</c:v>
                </c:pt>
                <c:pt idx="8">
                  <c:v>78.135889379890997</c:v>
                </c:pt>
                <c:pt idx="9">
                  <c:v>79.374114625394597</c:v>
                </c:pt>
                <c:pt idx="10">
                  <c:v>81.458948198929093</c:v>
                </c:pt>
                <c:pt idx="11">
                  <c:v>83.377362740545195</c:v>
                </c:pt>
                <c:pt idx="12">
                  <c:v>84.889999926579307</c:v>
                </c:pt>
                <c:pt idx="13">
                  <c:v>86.000283264238604</c:v>
                </c:pt>
                <c:pt idx="14">
                  <c:v>87.917583331478994</c:v>
                </c:pt>
                <c:pt idx="15">
                  <c:v>91.017868368757902</c:v>
                </c:pt>
                <c:pt idx="16">
                  <c:v>94.575987162295604</c:v>
                </c:pt>
                <c:pt idx="17">
                  <c:v>98.072644006671098</c:v>
                </c:pt>
                <c:pt idx="18">
                  <c:v>99.379063736129694</c:v>
                </c:pt>
                <c:pt idx="19">
                  <c:v>100</c:v>
                </c:pt>
                <c:pt idx="20">
                  <c:v>102.379262139644</c:v>
                </c:pt>
                <c:pt idx="21">
                  <c:v>105.16825786868</c:v>
                </c:pt>
                <c:pt idx="22">
                  <c:v>105.785502114491</c:v>
                </c:pt>
                <c:pt idx="23">
                  <c:v>105.96578491184501</c:v>
                </c:pt>
                <c:pt idx="24">
                  <c:v>108.332756826939</c:v>
                </c:pt>
                <c:pt idx="25">
                  <c:v>112.31674904593901</c:v>
                </c:pt>
                <c:pt idx="26">
                  <c:v>116.193416693467</c:v>
                </c:pt>
                <c:pt idx="27">
                  <c:v>118.61691404317899</c:v>
                </c:pt>
                <c:pt idx="28">
                  <c:v>121.614020996005</c:v>
                </c:pt>
                <c:pt idx="29">
                  <c:v>125.846955375017</c:v>
                </c:pt>
                <c:pt idx="30">
                  <c:v>129.06405878855301</c:v>
                </c:pt>
                <c:pt idx="31">
                  <c:v>132.127285385416</c:v>
                </c:pt>
                <c:pt idx="32">
                  <c:v>138.78634366727101</c:v>
                </c:pt>
                <c:pt idx="33">
                  <c:v>147.890757369114</c:v>
                </c:pt>
                <c:pt idx="34">
                  <c:v>151.614543960102</c:v>
                </c:pt>
                <c:pt idx="35">
                  <c:v>152.93375274073301</c:v>
                </c:pt>
                <c:pt idx="36">
                  <c:v>160.61545393815001</c:v>
                </c:pt>
                <c:pt idx="37">
                  <c:v>171.26040074097199</c:v>
                </c:pt>
                <c:pt idx="38">
                  <c:v>175.986289826481</c:v>
                </c:pt>
                <c:pt idx="39">
                  <c:v>176.96930400208501</c:v>
                </c:pt>
                <c:pt idx="40">
                  <c:v>181.37548093296701</c:v>
                </c:pt>
                <c:pt idx="41">
                  <c:v>186.766710895725</c:v>
                </c:pt>
                <c:pt idx="42">
                  <c:v>188.08977312616199</c:v>
                </c:pt>
                <c:pt idx="43">
                  <c:v>188.59159608759401</c:v>
                </c:pt>
                <c:pt idx="44">
                  <c:v>193.82035018000099</c:v>
                </c:pt>
                <c:pt idx="45">
                  <c:v>201.114913921598</c:v>
                </c:pt>
                <c:pt idx="46">
                  <c:v>199.20399032665699</c:v>
                </c:pt>
                <c:pt idx="47">
                  <c:v>191.27768900026399</c:v>
                </c:pt>
                <c:pt idx="48">
                  <c:v>187.62968703581001</c:v>
                </c:pt>
                <c:pt idx="49">
                  <c:v>185.78045695743299</c:v>
                </c:pt>
                <c:pt idx="50">
                  <c:v>175.48151053164099</c:v>
                </c:pt>
                <c:pt idx="51">
                  <c:v>161.90916526717101</c:v>
                </c:pt>
                <c:pt idx="52">
                  <c:v>148.523330303807</c:v>
                </c:pt>
                <c:pt idx="53">
                  <c:v>134.74730851209199</c:v>
                </c:pt>
                <c:pt idx="54">
                  <c:v>128.79700173746301</c:v>
                </c:pt>
                <c:pt idx="55">
                  <c:v>127.826458504128</c:v>
                </c:pt>
                <c:pt idx="56">
                  <c:v>126.39459329136101</c:v>
                </c:pt>
                <c:pt idx="57">
                  <c:v>124.00342021955301</c:v>
                </c:pt>
                <c:pt idx="58">
                  <c:v>120.98296062490699</c:v>
                </c:pt>
                <c:pt idx="59">
                  <c:v>119.122748689565</c:v>
                </c:pt>
                <c:pt idx="60">
                  <c:v>119.62031515940301</c:v>
                </c:pt>
                <c:pt idx="61">
                  <c:v>120.73939532983999</c:v>
                </c:pt>
                <c:pt idx="62">
                  <c:v>121.112039991535</c:v>
                </c:pt>
                <c:pt idx="63">
                  <c:v>121.64873729689801</c:v>
                </c:pt>
                <c:pt idx="64">
                  <c:v>124.570724562656</c:v>
                </c:pt>
                <c:pt idx="65">
                  <c:v>129.24124388115601</c:v>
                </c:pt>
                <c:pt idx="66">
                  <c:v>131.21531300824299</c:v>
                </c:pt>
                <c:pt idx="67">
                  <c:v>131.22185323346699</c:v>
                </c:pt>
                <c:pt idx="68">
                  <c:v>135.33435667309101</c:v>
                </c:pt>
                <c:pt idx="69">
                  <c:v>144.23794058765799</c:v>
                </c:pt>
                <c:pt idx="70">
                  <c:v>150.24570578341999</c:v>
                </c:pt>
                <c:pt idx="71">
                  <c:v>151.54520851653999</c:v>
                </c:pt>
                <c:pt idx="72">
                  <c:v>156.48651109054501</c:v>
                </c:pt>
                <c:pt idx="73">
                  <c:v>165.11972152532601</c:v>
                </c:pt>
                <c:pt idx="74">
                  <c:v>168.471869179473</c:v>
                </c:pt>
                <c:pt idx="75">
                  <c:v>168.20287935101601</c:v>
                </c:pt>
                <c:pt idx="76">
                  <c:v>172.582901853019</c:v>
                </c:pt>
                <c:pt idx="77">
                  <c:v>180.48724665115</c:v>
                </c:pt>
                <c:pt idx="78">
                  <c:v>184.757562516386</c:v>
                </c:pt>
                <c:pt idx="79">
                  <c:v>185.50521271076099</c:v>
                </c:pt>
                <c:pt idx="80">
                  <c:v>190.50718095910599</c:v>
                </c:pt>
                <c:pt idx="81">
                  <c:v>200.17601881908601</c:v>
                </c:pt>
                <c:pt idx="82">
                  <c:v>205.480136976637</c:v>
                </c:pt>
                <c:pt idx="83">
                  <c:v>206.478933440623</c:v>
                </c:pt>
                <c:pt idx="84">
                  <c:v>213.65767788254701</c:v>
                </c:pt>
                <c:pt idx="85">
                  <c:v>225.53681754138699</c:v>
                </c:pt>
                <c:pt idx="86">
                  <c:v>230.807552434374</c:v>
                </c:pt>
                <c:pt idx="87">
                  <c:v>230.218748018517</c:v>
                </c:pt>
                <c:pt idx="88">
                  <c:v>234.219392261032</c:v>
                </c:pt>
                <c:pt idx="89">
                  <c:v>242.81543533225101</c:v>
                </c:pt>
                <c:pt idx="90">
                  <c:v>244.69652376738799</c:v>
                </c:pt>
                <c:pt idx="91">
                  <c:v>242.78781280273299</c:v>
                </c:pt>
                <c:pt idx="92">
                  <c:v>248.927964896215</c:v>
                </c:pt>
                <c:pt idx="93">
                  <c:v>259.969073081038</c:v>
                </c:pt>
                <c:pt idx="94">
                  <c:v>264.36151473321502</c:v>
                </c:pt>
                <c:pt idx="95">
                  <c:v>262.23649687827498</c:v>
                </c:pt>
                <c:pt idx="96">
                  <c:v>261.05635212686701</c:v>
                </c:pt>
                <c:pt idx="97">
                  <c:v>263.34250517934697</c:v>
                </c:pt>
                <c:pt idx="98">
                  <c:v>274.01334267208898</c:v>
                </c:pt>
                <c:pt idx="99">
                  <c:v>284.06574627635501</c:v>
                </c:pt>
                <c:pt idx="100">
                  <c:v>290.03410690947698</c:v>
                </c:pt>
                <c:pt idx="101">
                  <c:v>303.07270020772199</c:v>
                </c:pt>
                <c:pt idx="102">
                  <c:v>322.68335886440798</c:v>
                </c:pt>
                <c:pt idx="103">
                  <c:v>335.55863262648302</c:v>
                </c:pt>
                <c:pt idx="104">
                  <c:v>344.93056751557998</c:v>
                </c:pt>
                <c:pt idx="105">
                  <c:v>357.238532553526</c:v>
                </c:pt>
                <c:pt idx="106">
                  <c:v>354.15288513236402</c:v>
                </c:pt>
                <c:pt idx="107">
                  <c:v>345.53185782123802</c:v>
                </c:pt>
                <c:pt idx="108">
                  <c:v>337.97385334913997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10-468F-82B7-729DC033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Regional!$S$23:$S$115</c:f>
              <c:numCache>
                <c:formatCode>0</c:formatCode>
                <c:ptCount val="93"/>
                <c:pt idx="0">
                  <c:v>101.16962086589299</c:v>
                </c:pt>
                <c:pt idx="1">
                  <c:v>101.130495820964</c:v>
                </c:pt>
                <c:pt idx="2">
                  <c:v>100.763730005593</c:v>
                </c:pt>
                <c:pt idx="3">
                  <c:v>100</c:v>
                </c:pt>
                <c:pt idx="4">
                  <c:v>100.372317888772</c:v>
                </c:pt>
                <c:pt idx="5">
                  <c:v>105.609592513666</c:v>
                </c:pt>
                <c:pt idx="6">
                  <c:v>110.81676912664901</c:v>
                </c:pt>
                <c:pt idx="7">
                  <c:v>111.204029220823</c:v>
                </c:pt>
                <c:pt idx="8">
                  <c:v>110.447822598382</c:v>
                </c:pt>
                <c:pt idx="9">
                  <c:v>109.488966793508</c:v>
                </c:pt>
                <c:pt idx="10">
                  <c:v>113.248982608226</c:v>
                </c:pt>
                <c:pt idx="11">
                  <c:v>119.745006208278</c:v>
                </c:pt>
                <c:pt idx="12">
                  <c:v>116.372493733334</c:v>
                </c:pt>
                <c:pt idx="13">
                  <c:v>110.331834883393</c:v>
                </c:pt>
                <c:pt idx="14">
                  <c:v>115.569050632149</c:v>
                </c:pt>
                <c:pt idx="15">
                  <c:v>126.174054465485</c:v>
                </c:pt>
                <c:pt idx="16">
                  <c:v>119.68976242561</c:v>
                </c:pt>
                <c:pt idx="17">
                  <c:v>112.291754612866</c:v>
                </c:pt>
                <c:pt idx="18">
                  <c:v>120.897148347769</c:v>
                </c:pt>
                <c:pt idx="19">
                  <c:v>129.18671695632901</c:v>
                </c:pt>
                <c:pt idx="20">
                  <c:v>132.23963755826301</c:v>
                </c:pt>
                <c:pt idx="21">
                  <c:v>132.83105208786</c:v>
                </c:pt>
                <c:pt idx="22">
                  <c:v>131.265259593699</c:v>
                </c:pt>
                <c:pt idx="23">
                  <c:v>130.24061752074499</c:v>
                </c:pt>
                <c:pt idx="24">
                  <c:v>132.293746288276</c:v>
                </c:pt>
                <c:pt idx="25">
                  <c:v>135.91744993434901</c:v>
                </c:pt>
                <c:pt idx="26">
                  <c:v>137.397844488808</c:v>
                </c:pt>
                <c:pt idx="27">
                  <c:v>140.49388012178099</c:v>
                </c:pt>
                <c:pt idx="28">
                  <c:v>144.68327532180101</c:v>
                </c:pt>
                <c:pt idx="29">
                  <c:v>144.30030222654301</c:v>
                </c:pt>
                <c:pt idx="30">
                  <c:v>144.76822330012899</c:v>
                </c:pt>
                <c:pt idx="31">
                  <c:v>147.308928979087</c:v>
                </c:pt>
                <c:pt idx="32">
                  <c:v>144.91168955510599</c:v>
                </c:pt>
                <c:pt idx="33">
                  <c:v>140.77363193459399</c:v>
                </c:pt>
                <c:pt idx="34">
                  <c:v>138.98591252641401</c:v>
                </c:pt>
                <c:pt idx="35">
                  <c:v>134.51204920459901</c:v>
                </c:pt>
                <c:pt idx="36">
                  <c:v>121.44620340331799</c:v>
                </c:pt>
                <c:pt idx="37">
                  <c:v>110.957849412709</c:v>
                </c:pt>
                <c:pt idx="38">
                  <c:v>104.69851380652599</c:v>
                </c:pt>
                <c:pt idx="39">
                  <c:v>102.624386164309</c:v>
                </c:pt>
                <c:pt idx="40">
                  <c:v>104.71607021735301</c:v>
                </c:pt>
                <c:pt idx="41">
                  <c:v>103.243987127414</c:v>
                </c:pt>
                <c:pt idx="42">
                  <c:v>102.913803475713</c:v>
                </c:pt>
                <c:pt idx="43">
                  <c:v>103.20783643604</c:v>
                </c:pt>
                <c:pt idx="44">
                  <c:v>102.356543143748</c:v>
                </c:pt>
                <c:pt idx="45">
                  <c:v>105.215713362008</c:v>
                </c:pt>
                <c:pt idx="46">
                  <c:v>113.592066244533</c:v>
                </c:pt>
                <c:pt idx="47">
                  <c:v>118.918898003259</c:v>
                </c:pt>
                <c:pt idx="48">
                  <c:v>115.177011097687</c:v>
                </c:pt>
                <c:pt idx="49">
                  <c:v>110.71234691426</c:v>
                </c:pt>
                <c:pt idx="50">
                  <c:v>110.28488566662899</c:v>
                </c:pt>
                <c:pt idx="51">
                  <c:v>111.5664927345</c:v>
                </c:pt>
                <c:pt idx="52">
                  <c:v>114.539694597527</c:v>
                </c:pt>
                <c:pt idx="53">
                  <c:v>118.72066433398101</c:v>
                </c:pt>
                <c:pt idx="54">
                  <c:v>123.168550027938</c:v>
                </c:pt>
                <c:pt idx="55">
                  <c:v>127.123804939227</c:v>
                </c:pt>
                <c:pt idx="56">
                  <c:v>125.44253563931601</c:v>
                </c:pt>
                <c:pt idx="57">
                  <c:v>126.502915086771</c:v>
                </c:pt>
                <c:pt idx="58">
                  <c:v>137.69394914079899</c:v>
                </c:pt>
                <c:pt idx="59">
                  <c:v>144.33667411234001</c:v>
                </c:pt>
                <c:pt idx="60">
                  <c:v>145.54901260143501</c:v>
                </c:pt>
                <c:pt idx="61">
                  <c:v>148.942909061074</c:v>
                </c:pt>
                <c:pt idx="62">
                  <c:v>146.371021086334</c:v>
                </c:pt>
                <c:pt idx="63">
                  <c:v>144.57969898069899</c:v>
                </c:pt>
                <c:pt idx="64">
                  <c:v>147.01539676801801</c:v>
                </c:pt>
                <c:pt idx="65">
                  <c:v>148.910706498834</c:v>
                </c:pt>
                <c:pt idx="66">
                  <c:v>150.23320064482601</c:v>
                </c:pt>
                <c:pt idx="67">
                  <c:v>148.09314154536401</c:v>
                </c:pt>
                <c:pt idx="68">
                  <c:v>145.97755399759799</c:v>
                </c:pt>
                <c:pt idx="69">
                  <c:v>150.32440897822499</c:v>
                </c:pt>
                <c:pt idx="70">
                  <c:v>155.323850050385</c:v>
                </c:pt>
                <c:pt idx="71">
                  <c:v>153.97064507365701</c:v>
                </c:pt>
                <c:pt idx="72">
                  <c:v>155.38429312227299</c:v>
                </c:pt>
                <c:pt idx="73">
                  <c:v>159.141172554116</c:v>
                </c:pt>
                <c:pt idx="74">
                  <c:v>159.405632713736</c:v>
                </c:pt>
                <c:pt idx="75">
                  <c:v>158.743916907998</c:v>
                </c:pt>
                <c:pt idx="76">
                  <c:v>160.463221240313</c:v>
                </c:pt>
                <c:pt idx="77">
                  <c:v>163.69312735761599</c:v>
                </c:pt>
                <c:pt idx="78">
                  <c:v>165.897385257065</c:v>
                </c:pt>
                <c:pt idx="79">
                  <c:v>168.03841864091299</c:v>
                </c:pt>
                <c:pt idx="80">
                  <c:v>164.58076564743001</c:v>
                </c:pt>
                <c:pt idx="81">
                  <c:v>158.87806545589299</c:v>
                </c:pt>
                <c:pt idx="82">
                  <c:v>161.742954479426</c:v>
                </c:pt>
                <c:pt idx="83">
                  <c:v>165.59229823737201</c:v>
                </c:pt>
                <c:pt idx="84">
                  <c:v>168.486240785121</c:v>
                </c:pt>
                <c:pt idx="85">
                  <c:v>179.94706476452399</c:v>
                </c:pt>
                <c:pt idx="86">
                  <c:v>190.873232086824</c:v>
                </c:pt>
                <c:pt idx="87">
                  <c:v>194.56957425335801</c:v>
                </c:pt>
                <c:pt idx="88">
                  <c:v>196.56796844271</c:v>
                </c:pt>
                <c:pt idx="89">
                  <c:v>199.00917089999399</c:v>
                </c:pt>
                <c:pt idx="90">
                  <c:v>200.976101468173</c:v>
                </c:pt>
                <c:pt idx="91">
                  <c:v>196.811188507872</c:v>
                </c:pt>
                <c:pt idx="92">
                  <c:v>193.13829858867001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9-41AB-BEE0-27672950B7D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Regional!$T$23:$T$115</c:f>
              <c:numCache>
                <c:formatCode>0</c:formatCode>
                <c:ptCount val="93"/>
                <c:pt idx="0">
                  <c:v>75.694303643799003</c:v>
                </c:pt>
                <c:pt idx="1">
                  <c:v>84.356197974796999</c:v>
                </c:pt>
                <c:pt idx="2">
                  <c:v>96.931893015326494</c:v>
                </c:pt>
                <c:pt idx="3">
                  <c:v>100</c:v>
                </c:pt>
                <c:pt idx="4">
                  <c:v>103.559699065765</c:v>
                </c:pt>
                <c:pt idx="5">
                  <c:v>109.15599366039299</c:v>
                </c:pt>
                <c:pt idx="6">
                  <c:v>107.21380984323299</c:v>
                </c:pt>
                <c:pt idx="7">
                  <c:v>102.62261979515</c:v>
                </c:pt>
                <c:pt idx="8">
                  <c:v>102.871234245735</c:v>
                </c:pt>
                <c:pt idx="9">
                  <c:v>106.762461133895</c:v>
                </c:pt>
                <c:pt idx="10">
                  <c:v>106.745127191599</c:v>
                </c:pt>
                <c:pt idx="11">
                  <c:v>103.97028129757901</c:v>
                </c:pt>
                <c:pt idx="12">
                  <c:v>106.602990543742</c:v>
                </c:pt>
                <c:pt idx="13">
                  <c:v>106.474202076689</c:v>
                </c:pt>
                <c:pt idx="14">
                  <c:v>102.576489626547</c:v>
                </c:pt>
                <c:pt idx="15">
                  <c:v>108.34005852873</c:v>
                </c:pt>
                <c:pt idx="16">
                  <c:v>122.88209200564501</c:v>
                </c:pt>
                <c:pt idx="17">
                  <c:v>128.49001996951199</c:v>
                </c:pt>
                <c:pt idx="18">
                  <c:v>125.520628411975</c:v>
                </c:pt>
                <c:pt idx="19">
                  <c:v>129.97177856507099</c:v>
                </c:pt>
                <c:pt idx="20">
                  <c:v>138.02303830821</c:v>
                </c:pt>
                <c:pt idx="21">
                  <c:v>137.76622405991299</c:v>
                </c:pt>
                <c:pt idx="22">
                  <c:v>141.98469111780901</c:v>
                </c:pt>
                <c:pt idx="23">
                  <c:v>154.79899499676401</c:v>
                </c:pt>
                <c:pt idx="24">
                  <c:v>161.23186640734801</c:v>
                </c:pt>
                <c:pt idx="25">
                  <c:v>167.76178762359999</c:v>
                </c:pt>
                <c:pt idx="26">
                  <c:v>179.72993471182201</c:v>
                </c:pt>
                <c:pt idx="27">
                  <c:v>190.144985968095</c:v>
                </c:pt>
                <c:pt idx="28">
                  <c:v>193.804644407751</c:v>
                </c:pt>
                <c:pt idx="29">
                  <c:v>191.93323851259399</c:v>
                </c:pt>
                <c:pt idx="30">
                  <c:v>195.53555670570699</c:v>
                </c:pt>
                <c:pt idx="31">
                  <c:v>198.50567872219301</c:v>
                </c:pt>
                <c:pt idx="32">
                  <c:v>182.873334366801</c:v>
                </c:pt>
                <c:pt idx="33">
                  <c:v>173.507799876289</c:v>
                </c:pt>
                <c:pt idx="34">
                  <c:v>177.17330359172601</c:v>
                </c:pt>
                <c:pt idx="35">
                  <c:v>175.241041510755</c:v>
                </c:pt>
                <c:pt idx="36">
                  <c:v>158.89101348582599</c:v>
                </c:pt>
                <c:pt idx="37">
                  <c:v>131.775412434407</c:v>
                </c:pt>
                <c:pt idx="38">
                  <c:v>119.436858728437</c:v>
                </c:pt>
                <c:pt idx="39">
                  <c:v>124.484027167137</c:v>
                </c:pt>
                <c:pt idx="40">
                  <c:v>136.05157523074601</c:v>
                </c:pt>
                <c:pt idx="41">
                  <c:v>142.25107254054299</c:v>
                </c:pt>
                <c:pt idx="42">
                  <c:v>140.68259272250199</c:v>
                </c:pt>
                <c:pt idx="43">
                  <c:v>144.08275960224699</c:v>
                </c:pt>
                <c:pt idx="44">
                  <c:v>151.998875473314</c:v>
                </c:pt>
                <c:pt idx="45">
                  <c:v>152.94575642218101</c:v>
                </c:pt>
                <c:pt idx="46">
                  <c:v>150.344833474533</c:v>
                </c:pt>
                <c:pt idx="47">
                  <c:v>154.96042463752801</c:v>
                </c:pt>
                <c:pt idx="48">
                  <c:v>159.22725110139999</c:v>
                </c:pt>
                <c:pt idx="49">
                  <c:v>159.24989871037101</c:v>
                </c:pt>
                <c:pt idx="50">
                  <c:v>163.393087448328</c:v>
                </c:pt>
                <c:pt idx="51">
                  <c:v>169.90150614136701</c:v>
                </c:pt>
                <c:pt idx="52">
                  <c:v>175.887630892347</c:v>
                </c:pt>
                <c:pt idx="53">
                  <c:v>186.01199958022099</c:v>
                </c:pt>
                <c:pt idx="54">
                  <c:v>193.298501363866</c:v>
                </c:pt>
                <c:pt idx="55">
                  <c:v>190.51296541681199</c:v>
                </c:pt>
                <c:pt idx="56">
                  <c:v>183.233912006596</c:v>
                </c:pt>
                <c:pt idx="57">
                  <c:v>181.45703166735299</c:v>
                </c:pt>
                <c:pt idx="58">
                  <c:v>190.29340576154701</c:v>
                </c:pt>
                <c:pt idx="59">
                  <c:v>203.20351859308201</c:v>
                </c:pt>
                <c:pt idx="60">
                  <c:v>215.14867258958901</c:v>
                </c:pt>
                <c:pt idx="61">
                  <c:v>226.433378633709</c:v>
                </c:pt>
                <c:pt idx="62">
                  <c:v>227.00108561742601</c:v>
                </c:pt>
                <c:pt idx="63">
                  <c:v>220.18454995677001</c:v>
                </c:pt>
                <c:pt idx="64">
                  <c:v>218.17345834435699</c:v>
                </c:pt>
                <c:pt idx="65">
                  <c:v>214.76711445237501</c:v>
                </c:pt>
                <c:pt idx="66">
                  <c:v>212.27537613477401</c:v>
                </c:pt>
                <c:pt idx="67">
                  <c:v>210.528850149134</c:v>
                </c:pt>
                <c:pt idx="68">
                  <c:v>215.83676125870201</c:v>
                </c:pt>
                <c:pt idx="69">
                  <c:v>233.110186453886</c:v>
                </c:pt>
                <c:pt idx="70">
                  <c:v>238.01583793945599</c:v>
                </c:pt>
                <c:pt idx="71">
                  <c:v>243.77292765903599</c:v>
                </c:pt>
                <c:pt idx="72">
                  <c:v>255.63817129594</c:v>
                </c:pt>
                <c:pt idx="73">
                  <c:v>240.17420541550001</c:v>
                </c:pt>
                <c:pt idx="74">
                  <c:v>220.22672240077</c:v>
                </c:pt>
                <c:pt idx="75">
                  <c:v>217.31541381838699</c:v>
                </c:pt>
                <c:pt idx="76">
                  <c:v>230.12631497919801</c:v>
                </c:pt>
                <c:pt idx="77">
                  <c:v>244.09489553409799</c:v>
                </c:pt>
                <c:pt idx="78">
                  <c:v>241.02813811327599</c:v>
                </c:pt>
                <c:pt idx="79">
                  <c:v>237.750990775822</c:v>
                </c:pt>
                <c:pt idx="80">
                  <c:v>239.985598010122</c:v>
                </c:pt>
                <c:pt idx="81">
                  <c:v>249.73452883140101</c:v>
                </c:pt>
                <c:pt idx="82">
                  <c:v>262.04416349967101</c:v>
                </c:pt>
                <c:pt idx="83">
                  <c:v>260.08955457621499</c:v>
                </c:pt>
                <c:pt idx="84">
                  <c:v>249.885262076966</c:v>
                </c:pt>
                <c:pt idx="85">
                  <c:v>259.52856493504999</c:v>
                </c:pt>
                <c:pt idx="86">
                  <c:v>290.98695473015999</c:v>
                </c:pt>
                <c:pt idx="87">
                  <c:v>298.66508207359499</c:v>
                </c:pt>
                <c:pt idx="88">
                  <c:v>275.21553794510498</c:v>
                </c:pt>
                <c:pt idx="89">
                  <c:v>259.05635562777297</c:v>
                </c:pt>
                <c:pt idx="90">
                  <c:v>249.97545397453399</c:v>
                </c:pt>
                <c:pt idx="91">
                  <c:v>252.768471763132</c:v>
                </c:pt>
                <c:pt idx="92">
                  <c:v>257.54391109128898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9-41AB-BEE0-27672950B7D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Regional!$U$23:$U$115</c:f>
              <c:numCache>
                <c:formatCode>0</c:formatCode>
                <c:ptCount val="93"/>
                <c:pt idx="0">
                  <c:v>98.199362441487395</c:v>
                </c:pt>
                <c:pt idx="1">
                  <c:v>98.095705170798098</c:v>
                </c:pt>
                <c:pt idx="2">
                  <c:v>98.913192201412201</c:v>
                </c:pt>
                <c:pt idx="3">
                  <c:v>100</c:v>
                </c:pt>
                <c:pt idx="4">
                  <c:v>100.440194233367</c:v>
                </c:pt>
                <c:pt idx="5">
                  <c:v>99.524013320799497</c:v>
                </c:pt>
                <c:pt idx="6">
                  <c:v>98.073731458895793</c:v>
                </c:pt>
                <c:pt idx="7">
                  <c:v>99.0127212954078</c:v>
                </c:pt>
                <c:pt idx="8">
                  <c:v>102.23659920399299</c:v>
                </c:pt>
                <c:pt idx="9">
                  <c:v>103.917039987208</c:v>
                </c:pt>
                <c:pt idx="10">
                  <c:v>104.79638308262599</c:v>
                </c:pt>
                <c:pt idx="11">
                  <c:v>107.92750421477</c:v>
                </c:pt>
                <c:pt idx="12">
                  <c:v>111.86863899089801</c:v>
                </c:pt>
                <c:pt idx="13">
                  <c:v>113.28781386195099</c:v>
                </c:pt>
                <c:pt idx="14">
                  <c:v>111.929054775308</c:v>
                </c:pt>
                <c:pt idx="15">
                  <c:v>112.346396926132</c:v>
                </c:pt>
                <c:pt idx="16">
                  <c:v>116.61433746219799</c:v>
                </c:pt>
                <c:pt idx="17">
                  <c:v>123.20623990046499</c:v>
                </c:pt>
                <c:pt idx="18">
                  <c:v>129.32377806150399</c:v>
                </c:pt>
                <c:pt idx="19">
                  <c:v>133.46192519580001</c:v>
                </c:pt>
                <c:pt idx="20">
                  <c:v>137.62367634177599</c:v>
                </c:pt>
                <c:pt idx="21">
                  <c:v>144.88203215276801</c:v>
                </c:pt>
                <c:pt idx="22">
                  <c:v>154.031440230058</c:v>
                </c:pt>
                <c:pt idx="23">
                  <c:v>158.022674649045</c:v>
                </c:pt>
                <c:pt idx="24">
                  <c:v>158.33493117498699</c:v>
                </c:pt>
                <c:pt idx="25">
                  <c:v>159.90582715445399</c:v>
                </c:pt>
                <c:pt idx="26">
                  <c:v>159.25097294636501</c:v>
                </c:pt>
                <c:pt idx="27">
                  <c:v>158.82040465435301</c:v>
                </c:pt>
                <c:pt idx="28">
                  <c:v>162.05212203175</c:v>
                </c:pt>
                <c:pt idx="29">
                  <c:v>164.87934615703</c:v>
                </c:pt>
                <c:pt idx="30">
                  <c:v>164.58768323774899</c:v>
                </c:pt>
                <c:pt idx="31">
                  <c:v>162.095403860223</c:v>
                </c:pt>
                <c:pt idx="32">
                  <c:v>157.81213274674499</c:v>
                </c:pt>
                <c:pt idx="33">
                  <c:v>153.439317490929</c:v>
                </c:pt>
                <c:pt idx="34">
                  <c:v>148.03187684547899</c:v>
                </c:pt>
                <c:pt idx="35">
                  <c:v>141.55100746824499</c:v>
                </c:pt>
                <c:pt idx="36">
                  <c:v>132.41642402686699</c:v>
                </c:pt>
                <c:pt idx="37">
                  <c:v>120.734254773182</c:v>
                </c:pt>
                <c:pt idx="38">
                  <c:v>113.38462967199099</c:v>
                </c:pt>
                <c:pt idx="39">
                  <c:v>111.010134551551</c:v>
                </c:pt>
                <c:pt idx="40">
                  <c:v>111.561469292244</c:v>
                </c:pt>
                <c:pt idx="41">
                  <c:v>116.987659989573</c:v>
                </c:pt>
                <c:pt idx="42">
                  <c:v>125.106711909533</c:v>
                </c:pt>
                <c:pt idx="43">
                  <c:v>129.383923464513</c:v>
                </c:pt>
                <c:pt idx="44">
                  <c:v>129.16258275341599</c:v>
                </c:pt>
                <c:pt idx="45">
                  <c:v>127.431090478543</c:v>
                </c:pt>
                <c:pt idx="46">
                  <c:v>128.489158247321</c:v>
                </c:pt>
                <c:pt idx="47">
                  <c:v>130.957072217014</c:v>
                </c:pt>
                <c:pt idx="48">
                  <c:v>131.03827742240099</c:v>
                </c:pt>
                <c:pt idx="49">
                  <c:v>132.24950403840401</c:v>
                </c:pt>
                <c:pt idx="50">
                  <c:v>135.544085899713</c:v>
                </c:pt>
                <c:pt idx="51">
                  <c:v>138.16974406564299</c:v>
                </c:pt>
                <c:pt idx="52">
                  <c:v>140.94043994937601</c:v>
                </c:pt>
                <c:pt idx="53">
                  <c:v>143.882479063354</c:v>
                </c:pt>
                <c:pt idx="54">
                  <c:v>146.499480240747</c:v>
                </c:pt>
                <c:pt idx="55">
                  <c:v>149.294653685306</c:v>
                </c:pt>
                <c:pt idx="56">
                  <c:v>152.077967988251</c:v>
                </c:pt>
                <c:pt idx="57">
                  <c:v>154.85621654457</c:v>
                </c:pt>
                <c:pt idx="58">
                  <c:v>157.479193388363</c:v>
                </c:pt>
                <c:pt idx="59">
                  <c:v>161.59680146865199</c:v>
                </c:pt>
                <c:pt idx="60">
                  <c:v>167.41744476000201</c:v>
                </c:pt>
                <c:pt idx="61">
                  <c:v>171.24446436847299</c:v>
                </c:pt>
                <c:pt idx="62">
                  <c:v>173.90396950422499</c:v>
                </c:pt>
                <c:pt idx="63">
                  <c:v>175.36003765234699</c:v>
                </c:pt>
                <c:pt idx="64">
                  <c:v>175.87695723948599</c:v>
                </c:pt>
                <c:pt idx="65">
                  <c:v>180.319563681944</c:v>
                </c:pt>
                <c:pt idx="66">
                  <c:v>183.57662369595599</c:v>
                </c:pt>
                <c:pt idx="67">
                  <c:v>182.17389123900301</c:v>
                </c:pt>
                <c:pt idx="68">
                  <c:v>183.07850800876599</c:v>
                </c:pt>
                <c:pt idx="69">
                  <c:v>187.80356572516499</c:v>
                </c:pt>
                <c:pt idx="70">
                  <c:v>191.924276609754</c:v>
                </c:pt>
                <c:pt idx="71">
                  <c:v>193.84806651478701</c:v>
                </c:pt>
                <c:pt idx="72">
                  <c:v>196.38994067102601</c:v>
                </c:pt>
                <c:pt idx="73">
                  <c:v>201.826293091053</c:v>
                </c:pt>
                <c:pt idx="74">
                  <c:v>206.00771102620999</c:v>
                </c:pt>
                <c:pt idx="75">
                  <c:v>206.44050429785699</c:v>
                </c:pt>
                <c:pt idx="76">
                  <c:v>209.42817960711599</c:v>
                </c:pt>
                <c:pt idx="77">
                  <c:v>213.369174935308</c:v>
                </c:pt>
                <c:pt idx="78">
                  <c:v>213.900579379927</c:v>
                </c:pt>
                <c:pt idx="79">
                  <c:v>216.74788511186699</c:v>
                </c:pt>
                <c:pt idx="80">
                  <c:v>222.310159600877</c:v>
                </c:pt>
                <c:pt idx="81">
                  <c:v>226.33469035862299</c:v>
                </c:pt>
                <c:pt idx="82">
                  <c:v>230.51143825936299</c:v>
                </c:pt>
                <c:pt idx="83">
                  <c:v>235.40471682338</c:v>
                </c:pt>
                <c:pt idx="84">
                  <c:v>240.94186411900799</c:v>
                </c:pt>
                <c:pt idx="85">
                  <c:v>252.899603755241</c:v>
                </c:pt>
                <c:pt idx="86">
                  <c:v>273.21836260249199</c:v>
                </c:pt>
                <c:pt idx="87">
                  <c:v>289.21155555926299</c:v>
                </c:pt>
                <c:pt idx="88">
                  <c:v>300.86401446975799</c:v>
                </c:pt>
                <c:pt idx="89">
                  <c:v>312.31099612559399</c:v>
                </c:pt>
                <c:pt idx="90">
                  <c:v>309.02563655179</c:v>
                </c:pt>
                <c:pt idx="91">
                  <c:v>296.41327837267698</c:v>
                </c:pt>
                <c:pt idx="92">
                  <c:v>290.39739653505399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9-41AB-BEE0-27672950B7D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Regional!$V$23:$V$115</c:f>
              <c:numCache>
                <c:formatCode>0</c:formatCode>
                <c:ptCount val="93"/>
                <c:pt idx="0">
                  <c:v>90.859237244611293</c:v>
                </c:pt>
                <c:pt idx="1">
                  <c:v>94.709755292731501</c:v>
                </c:pt>
                <c:pt idx="2">
                  <c:v>97.802566836402093</c:v>
                </c:pt>
                <c:pt idx="3">
                  <c:v>100</c:v>
                </c:pt>
                <c:pt idx="4">
                  <c:v>99.991489236878905</c:v>
                </c:pt>
                <c:pt idx="5">
                  <c:v>98.757023024456302</c:v>
                </c:pt>
                <c:pt idx="6">
                  <c:v>98.259875642257697</c:v>
                </c:pt>
                <c:pt idx="7">
                  <c:v>98.509868434454404</c:v>
                </c:pt>
                <c:pt idx="8">
                  <c:v>99.4618164303334</c:v>
                </c:pt>
                <c:pt idx="9">
                  <c:v>99.934013281739496</c:v>
                </c:pt>
                <c:pt idx="10">
                  <c:v>100.910499257559</c:v>
                </c:pt>
                <c:pt idx="11">
                  <c:v>103.618360526937</c:v>
                </c:pt>
                <c:pt idx="12">
                  <c:v>106.633314055881</c:v>
                </c:pt>
                <c:pt idx="13">
                  <c:v>109.613257357671</c:v>
                </c:pt>
                <c:pt idx="14">
                  <c:v>110.63345873498299</c:v>
                </c:pt>
                <c:pt idx="15">
                  <c:v>110.96053840218801</c:v>
                </c:pt>
                <c:pt idx="16">
                  <c:v>115.024836176888</c:v>
                </c:pt>
                <c:pt idx="17">
                  <c:v>121.618864274728</c:v>
                </c:pt>
                <c:pt idx="18">
                  <c:v>126.235556135138</c:v>
                </c:pt>
                <c:pt idx="19">
                  <c:v>128.03761119283499</c:v>
                </c:pt>
                <c:pt idx="20">
                  <c:v>130.91494059560799</c:v>
                </c:pt>
                <c:pt idx="21">
                  <c:v>136.06479557150701</c:v>
                </c:pt>
                <c:pt idx="22">
                  <c:v>141.600589537991</c:v>
                </c:pt>
                <c:pt idx="23">
                  <c:v>147.14217516810899</c:v>
                </c:pt>
                <c:pt idx="24">
                  <c:v>151.982525524793</c:v>
                </c:pt>
                <c:pt idx="25">
                  <c:v>154.81689426852901</c:v>
                </c:pt>
                <c:pt idx="26">
                  <c:v>157.387981870006</c:v>
                </c:pt>
                <c:pt idx="27">
                  <c:v>161.598254865808</c:v>
                </c:pt>
                <c:pt idx="28">
                  <c:v>167.54031104262299</c:v>
                </c:pt>
                <c:pt idx="29">
                  <c:v>174.43100936217999</c:v>
                </c:pt>
                <c:pt idx="30">
                  <c:v>176.78487844598499</c:v>
                </c:pt>
                <c:pt idx="31">
                  <c:v>171.87039483347399</c:v>
                </c:pt>
                <c:pt idx="32">
                  <c:v>166.80928778487001</c:v>
                </c:pt>
                <c:pt idx="33">
                  <c:v>164.870045723337</c:v>
                </c:pt>
                <c:pt idx="34">
                  <c:v>160.434487292688</c:v>
                </c:pt>
                <c:pt idx="35">
                  <c:v>152.50870703445699</c:v>
                </c:pt>
                <c:pt idx="36">
                  <c:v>138.92169462351399</c:v>
                </c:pt>
                <c:pt idx="37">
                  <c:v>126.38288532081501</c:v>
                </c:pt>
                <c:pt idx="38">
                  <c:v>118.133183764404</c:v>
                </c:pt>
                <c:pt idx="39">
                  <c:v>109.917888695843</c:v>
                </c:pt>
                <c:pt idx="40">
                  <c:v>110.46271203123</c:v>
                </c:pt>
                <c:pt idx="41">
                  <c:v>118.38490717462901</c:v>
                </c:pt>
                <c:pt idx="42">
                  <c:v>120.715184517814</c:v>
                </c:pt>
                <c:pt idx="43">
                  <c:v>120.444975808994</c:v>
                </c:pt>
                <c:pt idx="44">
                  <c:v>123.630800542302</c:v>
                </c:pt>
                <c:pt idx="45">
                  <c:v>126.431235765027</c:v>
                </c:pt>
                <c:pt idx="46">
                  <c:v>128.14514825174001</c:v>
                </c:pt>
                <c:pt idx="47">
                  <c:v>130.09428013197501</c:v>
                </c:pt>
                <c:pt idx="48">
                  <c:v>131.14102605510601</c:v>
                </c:pt>
                <c:pt idx="49">
                  <c:v>133.70517973014699</c:v>
                </c:pt>
                <c:pt idx="50">
                  <c:v>137.713968219908</c:v>
                </c:pt>
                <c:pt idx="51">
                  <c:v>139.33062391743599</c:v>
                </c:pt>
                <c:pt idx="52">
                  <c:v>142.695635282854</c:v>
                </c:pt>
                <c:pt idx="53">
                  <c:v>147.92124986792101</c:v>
                </c:pt>
                <c:pt idx="54">
                  <c:v>151.219344139935</c:v>
                </c:pt>
                <c:pt idx="55">
                  <c:v>154.526377944019</c:v>
                </c:pt>
                <c:pt idx="56">
                  <c:v>159.293635314287</c:v>
                </c:pt>
                <c:pt idx="57">
                  <c:v>165.94496771872701</c:v>
                </c:pt>
                <c:pt idx="58">
                  <c:v>171.239422971746</c:v>
                </c:pt>
                <c:pt idx="59">
                  <c:v>174.557650455627</c:v>
                </c:pt>
                <c:pt idx="60">
                  <c:v>179.025378114261</c:v>
                </c:pt>
                <c:pt idx="61">
                  <c:v>182.396533655855</c:v>
                </c:pt>
                <c:pt idx="62">
                  <c:v>184.26154285458301</c:v>
                </c:pt>
                <c:pt idx="63">
                  <c:v>186.66525654074499</c:v>
                </c:pt>
                <c:pt idx="64">
                  <c:v>190.06208497833001</c:v>
                </c:pt>
                <c:pt idx="65">
                  <c:v>196.58609313992</c:v>
                </c:pt>
                <c:pt idx="66">
                  <c:v>203.67981442564701</c:v>
                </c:pt>
                <c:pt idx="67">
                  <c:v>205.79267073097699</c:v>
                </c:pt>
                <c:pt idx="68">
                  <c:v>206.44997908263599</c:v>
                </c:pt>
                <c:pt idx="69">
                  <c:v>210.81972888482201</c:v>
                </c:pt>
                <c:pt idx="70">
                  <c:v>217.02632455876</c:v>
                </c:pt>
                <c:pt idx="71">
                  <c:v>222.29694242004999</c:v>
                </c:pt>
                <c:pt idx="72">
                  <c:v>223.551475363538</c:v>
                </c:pt>
                <c:pt idx="73">
                  <c:v>225.232649146418</c:v>
                </c:pt>
                <c:pt idx="74">
                  <c:v>231.15698717430601</c:v>
                </c:pt>
                <c:pt idx="75">
                  <c:v>237.59134379293499</c:v>
                </c:pt>
                <c:pt idx="76">
                  <c:v>243.54893437932699</c:v>
                </c:pt>
                <c:pt idx="77">
                  <c:v>248.63928994757799</c:v>
                </c:pt>
                <c:pt idx="78">
                  <c:v>251.69786779663801</c:v>
                </c:pt>
                <c:pt idx="79">
                  <c:v>252.25543307546201</c:v>
                </c:pt>
                <c:pt idx="80">
                  <c:v>253.320266902089</c:v>
                </c:pt>
                <c:pt idx="81">
                  <c:v>254.76085032984801</c:v>
                </c:pt>
                <c:pt idx="82">
                  <c:v>263.51120114611803</c:v>
                </c:pt>
                <c:pt idx="83">
                  <c:v>276.19722725208999</c:v>
                </c:pt>
                <c:pt idx="84">
                  <c:v>284.041367943713</c:v>
                </c:pt>
                <c:pt idx="85">
                  <c:v>293.72489437793598</c:v>
                </c:pt>
                <c:pt idx="86">
                  <c:v>309.030248213996</c:v>
                </c:pt>
                <c:pt idx="87">
                  <c:v>326.03161374948502</c:v>
                </c:pt>
                <c:pt idx="88">
                  <c:v>337.86932726796698</c:v>
                </c:pt>
                <c:pt idx="89">
                  <c:v>349.39578355651599</c:v>
                </c:pt>
                <c:pt idx="90">
                  <c:v>348.15103555713102</c:v>
                </c:pt>
                <c:pt idx="91">
                  <c:v>327.57040635929798</c:v>
                </c:pt>
                <c:pt idx="92">
                  <c:v>321.50515404404302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9-41AB-BEE0-27672950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RegionalPropertyType!$O$6:$O$98</c:f>
              <c:numCache>
                <c:formatCode>0</c:formatCode>
                <c:ptCount val="93"/>
                <c:pt idx="0">
                  <c:v>89.728789233473705</c:v>
                </c:pt>
                <c:pt idx="1">
                  <c:v>93.774580427136002</c:v>
                </c:pt>
                <c:pt idx="2">
                  <c:v>98.127788107511606</c:v>
                </c:pt>
                <c:pt idx="3">
                  <c:v>100</c:v>
                </c:pt>
                <c:pt idx="4">
                  <c:v>100.080232287659</c:v>
                </c:pt>
                <c:pt idx="5">
                  <c:v>100.35639731477001</c:v>
                </c:pt>
                <c:pt idx="6">
                  <c:v>101.797446868116</c:v>
                </c:pt>
                <c:pt idx="7">
                  <c:v>103.73317266383501</c:v>
                </c:pt>
                <c:pt idx="8">
                  <c:v>104.219997154959</c:v>
                </c:pt>
                <c:pt idx="9">
                  <c:v>103.807175170184</c:v>
                </c:pt>
                <c:pt idx="10">
                  <c:v>103.56381840645101</c:v>
                </c:pt>
                <c:pt idx="11">
                  <c:v>105.36958322146</c:v>
                </c:pt>
                <c:pt idx="12">
                  <c:v>110.059559979398</c:v>
                </c:pt>
                <c:pt idx="13">
                  <c:v>113.292916994777</c:v>
                </c:pt>
                <c:pt idx="14">
                  <c:v>112.413101592448</c:v>
                </c:pt>
                <c:pt idx="15">
                  <c:v>112.470755194227</c:v>
                </c:pt>
                <c:pt idx="16">
                  <c:v>116.369746790166</c:v>
                </c:pt>
                <c:pt idx="17">
                  <c:v>120.66842989004699</c:v>
                </c:pt>
                <c:pt idx="18">
                  <c:v>121.461737412624</c:v>
                </c:pt>
                <c:pt idx="19">
                  <c:v>120.84513012800799</c:v>
                </c:pt>
                <c:pt idx="20">
                  <c:v>122.186689543217</c:v>
                </c:pt>
                <c:pt idx="21">
                  <c:v>125.536547569638</c:v>
                </c:pt>
                <c:pt idx="22">
                  <c:v>129.67966054609801</c:v>
                </c:pt>
                <c:pt idx="23">
                  <c:v>130.869251406263</c:v>
                </c:pt>
                <c:pt idx="24">
                  <c:v>127.151810488222</c:v>
                </c:pt>
                <c:pt idx="25">
                  <c:v>122.95787276644</c:v>
                </c:pt>
                <c:pt idx="26">
                  <c:v>124.41941833407201</c:v>
                </c:pt>
                <c:pt idx="27">
                  <c:v>127.838545661189</c:v>
                </c:pt>
                <c:pt idx="28">
                  <c:v>128.755324350058</c:v>
                </c:pt>
                <c:pt idx="29">
                  <c:v>129.95498176798401</c:v>
                </c:pt>
                <c:pt idx="30">
                  <c:v>129.62710383008999</c:v>
                </c:pt>
                <c:pt idx="31">
                  <c:v>127.661242227055</c:v>
                </c:pt>
                <c:pt idx="32">
                  <c:v>124.85384459577899</c:v>
                </c:pt>
                <c:pt idx="33">
                  <c:v>119.68673580591999</c:v>
                </c:pt>
                <c:pt idx="34">
                  <c:v>112.84353284111199</c:v>
                </c:pt>
                <c:pt idx="35">
                  <c:v>106.264257591663</c:v>
                </c:pt>
                <c:pt idx="36">
                  <c:v>98.4104161705434</c:v>
                </c:pt>
                <c:pt idx="37">
                  <c:v>92.676114721557497</c:v>
                </c:pt>
                <c:pt idx="38">
                  <c:v>93.031884997257393</c:v>
                </c:pt>
                <c:pt idx="39">
                  <c:v>92.810875391951399</c:v>
                </c:pt>
                <c:pt idx="40">
                  <c:v>88.308350026594297</c:v>
                </c:pt>
                <c:pt idx="41">
                  <c:v>84.279089558969304</c:v>
                </c:pt>
                <c:pt idx="42">
                  <c:v>81.097070954146602</c:v>
                </c:pt>
                <c:pt idx="43">
                  <c:v>77.916016914017206</c:v>
                </c:pt>
                <c:pt idx="44">
                  <c:v>77.050112953601101</c:v>
                </c:pt>
                <c:pt idx="45">
                  <c:v>78.858103319467702</c:v>
                </c:pt>
                <c:pt idx="46">
                  <c:v>80.3291997630227</c:v>
                </c:pt>
                <c:pt idx="47">
                  <c:v>79.830486087586905</c:v>
                </c:pt>
                <c:pt idx="48">
                  <c:v>77.835646900226706</c:v>
                </c:pt>
                <c:pt idx="49">
                  <c:v>75.118165708569293</c:v>
                </c:pt>
                <c:pt idx="50">
                  <c:v>74.249053511015802</c:v>
                </c:pt>
                <c:pt idx="51">
                  <c:v>75.384845533157304</c:v>
                </c:pt>
                <c:pt idx="52">
                  <c:v>77.734906094981397</c:v>
                </c:pt>
                <c:pt idx="53">
                  <c:v>80.503773896048799</c:v>
                </c:pt>
                <c:pt idx="54">
                  <c:v>82.272429185379494</c:v>
                </c:pt>
                <c:pt idx="55">
                  <c:v>82.925423551328805</c:v>
                </c:pt>
                <c:pt idx="56">
                  <c:v>83.300703403164604</c:v>
                </c:pt>
                <c:pt idx="57">
                  <c:v>84.376950781627002</c:v>
                </c:pt>
                <c:pt idx="58">
                  <c:v>86.798783994131398</c:v>
                </c:pt>
                <c:pt idx="59">
                  <c:v>89.095524409124707</c:v>
                </c:pt>
                <c:pt idx="60">
                  <c:v>89.952021364920498</c:v>
                </c:pt>
                <c:pt idx="61">
                  <c:v>90.855330480016605</c:v>
                </c:pt>
                <c:pt idx="62">
                  <c:v>91.791589160950295</c:v>
                </c:pt>
                <c:pt idx="63">
                  <c:v>91.695003170941504</c:v>
                </c:pt>
                <c:pt idx="64">
                  <c:v>91.919669255204496</c:v>
                </c:pt>
                <c:pt idx="65">
                  <c:v>93.594846916767693</c:v>
                </c:pt>
                <c:pt idx="66">
                  <c:v>95.913253203537707</c:v>
                </c:pt>
                <c:pt idx="67">
                  <c:v>98.8762800565503</c:v>
                </c:pt>
                <c:pt idx="68">
                  <c:v>105.363546389058</c:v>
                </c:pt>
                <c:pt idx="69">
                  <c:v>114.328613267837</c:v>
                </c:pt>
                <c:pt idx="70">
                  <c:v>114.075297737911</c:v>
                </c:pt>
                <c:pt idx="71">
                  <c:v>108.568819737878</c:v>
                </c:pt>
                <c:pt idx="72">
                  <c:v>108.174588574374</c:v>
                </c:pt>
                <c:pt idx="73">
                  <c:v>111.47442189701199</c:v>
                </c:pt>
                <c:pt idx="74">
                  <c:v>113.826652626033</c:v>
                </c:pt>
                <c:pt idx="75">
                  <c:v>113.278205775891</c:v>
                </c:pt>
                <c:pt idx="76">
                  <c:v>113.904176695036</c:v>
                </c:pt>
                <c:pt idx="77">
                  <c:v>116.02623532327701</c:v>
                </c:pt>
                <c:pt idx="78">
                  <c:v>118.061343602778</c:v>
                </c:pt>
                <c:pt idx="79">
                  <c:v>118.62618983691399</c:v>
                </c:pt>
                <c:pt idx="80">
                  <c:v>117.23402949318699</c:v>
                </c:pt>
                <c:pt idx="81">
                  <c:v>113.758164188099</c:v>
                </c:pt>
                <c:pt idx="82">
                  <c:v>116.084738820505</c:v>
                </c:pt>
                <c:pt idx="83">
                  <c:v>122.793812150192</c:v>
                </c:pt>
                <c:pt idx="84">
                  <c:v>125.858627728286</c:v>
                </c:pt>
                <c:pt idx="85">
                  <c:v>128.30264680187199</c:v>
                </c:pt>
                <c:pt idx="86">
                  <c:v>131.76628088288601</c:v>
                </c:pt>
                <c:pt idx="87">
                  <c:v>135.278059426553</c:v>
                </c:pt>
                <c:pt idx="88">
                  <c:v>139.239072128678</c:v>
                </c:pt>
                <c:pt idx="89">
                  <c:v>143.45612395468299</c:v>
                </c:pt>
                <c:pt idx="90">
                  <c:v>136.94164471760701</c:v>
                </c:pt>
                <c:pt idx="91">
                  <c:v>131.630482640982</c:v>
                </c:pt>
                <c:pt idx="92">
                  <c:v>134.111403748361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1-4E35-8383-769B9B8DCB7D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RegionalPropertyType!$P$6:$P$98</c:f>
              <c:numCache>
                <c:formatCode>0</c:formatCode>
                <c:ptCount val="93"/>
                <c:pt idx="0">
                  <c:v>95.524734139549494</c:v>
                </c:pt>
                <c:pt idx="1">
                  <c:v>98.415955156893205</c:v>
                </c:pt>
                <c:pt idx="2">
                  <c:v>99.590576690918596</c:v>
                </c:pt>
                <c:pt idx="3">
                  <c:v>100</c:v>
                </c:pt>
                <c:pt idx="4">
                  <c:v>102.235851870727</c:v>
                </c:pt>
                <c:pt idx="5">
                  <c:v>104.548904681587</c:v>
                </c:pt>
                <c:pt idx="6">
                  <c:v>104.721943422423</c:v>
                </c:pt>
                <c:pt idx="7">
                  <c:v>103.903203924669</c:v>
                </c:pt>
                <c:pt idx="8">
                  <c:v>103.273429033406</c:v>
                </c:pt>
                <c:pt idx="9">
                  <c:v>104.558068377759</c:v>
                </c:pt>
                <c:pt idx="10">
                  <c:v>108.309189312993</c:v>
                </c:pt>
                <c:pt idx="11">
                  <c:v>110.094737205391</c:v>
                </c:pt>
                <c:pt idx="12">
                  <c:v>109.276811022007</c:v>
                </c:pt>
                <c:pt idx="13">
                  <c:v>109.52200171035</c:v>
                </c:pt>
                <c:pt idx="14">
                  <c:v>111.353809913931</c:v>
                </c:pt>
                <c:pt idx="15">
                  <c:v>113.610155605977</c:v>
                </c:pt>
                <c:pt idx="16">
                  <c:v>115.13643536100599</c:v>
                </c:pt>
                <c:pt idx="17">
                  <c:v>113.806841665386</c:v>
                </c:pt>
                <c:pt idx="18">
                  <c:v>110.885815310067</c:v>
                </c:pt>
                <c:pt idx="19">
                  <c:v>112.01438380446299</c:v>
                </c:pt>
                <c:pt idx="20">
                  <c:v>119.268822300384</c:v>
                </c:pt>
                <c:pt idx="21">
                  <c:v>126.640257635609</c:v>
                </c:pt>
                <c:pt idx="22">
                  <c:v>127.10974816740899</c:v>
                </c:pt>
                <c:pt idx="23">
                  <c:v>126.31794867856701</c:v>
                </c:pt>
                <c:pt idx="24">
                  <c:v>127.722338454758</c:v>
                </c:pt>
                <c:pt idx="25">
                  <c:v>129.351964775288</c:v>
                </c:pt>
                <c:pt idx="26">
                  <c:v>131.28795870515299</c:v>
                </c:pt>
                <c:pt idx="27">
                  <c:v>131.27114128208601</c:v>
                </c:pt>
                <c:pt idx="28">
                  <c:v>128.92251459907601</c:v>
                </c:pt>
                <c:pt idx="29">
                  <c:v>126.09434755361799</c:v>
                </c:pt>
                <c:pt idx="30">
                  <c:v>124.852856281456</c:v>
                </c:pt>
                <c:pt idx="31">
                  <c:v>125.138246091365</c:v>
                </c:pt>
                <c:pt idx="32">
                  <c:v>125.41607469118399</c:v>
                </c:pt>
                <c:pt idx="33">
                  <c:v>125.556631348153</c:v>
                </c:pt>
                <c:pt idx="34">
                  <c:v>119.216799180791</c:v>
                </c:pt>
                <c:pt idx="35">
                  <c:v>110.225981109814</c:v>
                </c:pt>
                <c:pt idx="36">
                  <c:v>105.289638806966</c:v>
                </c:pt>
                <c:pt idx="37">
                  <c:v>103.99976729459399</c:v>
                </c:pt>
                <c:pt idx="38">
                  <c:v>101.557200730134</c:v>
                </c:pt>
                <c:pt idx="39">
                  <c:v>96.066934547214501</c:v>
                </c:pt>
                <c:pt idx="40">
                  <c:v>92.808352994739295</c:v>
                </c:pt>
                <c:pt idx="41">
                  <c:v>91.999353801827198</c:v>
                </c:pt>
                <c:pt idx="42">
                  <c:v>89.688783060030602</c:v>
                </c:pt>
                <c:pt idx="43">
                  <c:v>86.227874245488294</c:v>
                </c:pt>
                <c:pt idx="44">
                  <c:v>86.974142392957205</c:v>
                </c:pt>
                <c:pt idx="45">
                  <c:v>91.166440753894904</c:v>
                </c:pt>
                <c:pt idx="46">
                  <c:v>90.156969823504596</c:v>
                </c:pt>
                <c:pt idx="47">
                  <c:v>86.415419202000393</c:v>
                </c:pt>
                <c:pt idx="48">
                  <c:v>85.983925545926994</c:v>
                </c:pt>
                <c:pt idx="49">
                  <c:v>86.142181801030901</c:v>
                </c:pt>
                <c:pt idx="50">
                  <c:v>87.467577475306697</c:v>
                </c:pt>
                <c:pt idx="51">
                  <c:v>88.337168930179203</c:v>
                </c:pt>
                <c:pt idx="52">
                  <c:v>88.159381579539399</c:v>
                </c:pt>
                <c:pt idx="53">
                  <c:v>89.797758379680502</c:v>
                </c:pt>
                <c:pt idx="54">
                  <c:v>91.8892501013284</c:v>
                </c:pt>
                <c:pt idx="55">
                  <c:v>93.371368648775103</c:v>
                </c:pt>
                <c:pt idx="56">
                  <c:v>97.545800399791005</c:v>
                </c:pt>
                <c:pt idx="57">
                  <c:v>102.918038766655</c:v>
                </c:pt>
                <c:pt idx="58">
                  <c:v>104.328886415149</c:v>
                </c:pt>
                <c:pt idx="59">
                  <c:v>104.458320911792</c:v>
                </c:pt>
                <c:pt idx="60">
                  <c:v>106.883449384781</c:v>
                </c:pt>
                <c:pt idx="61">
                  <c:v>110.816586012057</c:v>
                </c:pt>
                <c:pt idx="62">
                  <c:v>111.727022101976</c:v>
                </c:pt>
                <c:pt idx="63">
                  <c:v>110.92386907758301</c:v>
                </c:pt>
                <c:pt idx="64">
                  <c:v>115.10066124668199</c:v>
                </c:pt>
                <c:pt idx="65">
                  <c:v>121.11127699542099</c:v>
                </c:pt>
                <c:pt idx="66">
                  <c:v>121.36830212234899</c:v>
                </c:pt>
                <c:pt idx="67">
                  <c:v>120.120273258327</c:v>
                </c:pt>
                <c:pt idx="68">
                  <c:v>126.001450247175</c:v>
                </c:pt>
                <c:pt idx="69">
                  <c:v>135.524400862433</c:v>
                </c:pt>
                <c:pt idx="70">
                  <c:v>139.20883678259599</c:v>
                </c:pt>
                <c:pt idx="71">
                  <c:v>138.66867135087799</c:v>
                </c:pt>
                <c:pt idx="72">
                  <c:v>139.94541370981801</c:v>
                </c:pt>
                <c:pt idx="73">
                  <c:v>142.130837119576</c:v>
                </c:pt>
                <c:pt idx="74">
                  <c:v>145.044858891367</c:v>
                </c:pt>
                <c:pt idx="75">
                  <c:v>147.84200561978901</c:v>
                </c:pt>
                <c:pt idx="76">
                  <c:v>150.064992977689</c:v>
                </c:pt>
                <c:pt idx="77">
                  <c:v>152.58526565368999</c:v>
                </c:pt>
                <c:pt idx="78">
                  <c:v>155.54519002556</c:v>
                </c:pt>
                <c:pt idx="79">
                  <c:v>158.274886611585</c:v>
                </c:pt>
                <c:pt idx="80">
                  <c:v>160.96894686145501</c:v>
                </c:pt>
                <c:pt idx="81">
                  <c:v>164.316989831619</c:v>
                </c:pt>
                <c:pt idx="82">
                  <c:v>165.89290009495701</c:v>
                </c:pt>
                <c:pt idx="83">
                  <c:v>168.350526787371</c:v>
                </c:pt>
                <c:pt idx="84">
                  <c:v>178.87365662163299</c:v>
                </c:pt>
                <c:pt idx="85">
                  <c:v>193.55773206421699</c:v>
                </c:pt>
                <c:pt idx="86">
                  <c:v>199.22349668445099</c:v>
                </c:pt>
                <c:pt idx="87">
                  <c:v>200.263026019671</c:v>
                </c:pt>
                <c:pt idx="88">
                  <c:v>211.873316018553</c:v>
                </c:pt>
                <c:pt idx="89">
                  <c:v>231.868580341008</c:v>
                </c:pt>
                <c:pt idx="90">
                  <c:v>238.64733813411999</c:v>
                </c:pt>
                <c:pt idx="91">
                  <c:v>232.33243795743499</c:v>
                </c:pt>
                <c:pt idx="92">
                  <c:v>227.40303245948101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1-4E35-8383-769B9B8DCB7D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RegionalPropertyType!$Q$6:$Q$98</c:f>
              <c:numCache>
                <c:formatCode>0</c:formatCode>
                <c:ptCount val="93"/>
                <c:pt idx="0">
                  <c:v>94.235821905560599</c:v>
                </c:pt>
                <c:pt idx="1">
                  <c:v>95.794368197740596</c:v>
                </c:pt>
                <c:pt idx="2">
                  <c:v>99.364177131866299</c:v>
                </c:pt>
                <c:pt idx="3">
                  <c:v>100</c:v>
                </c:pt>
                <c:pt idx="4">
                  <c:v>99.908025768896806</c:v>
                </c:pt>
                <c:pt idx="5">
                  <c:v>104.913713084937</c:v>
                </c:pt>
                <c:pt idx="6">
                  <c:v>111.872163260479</c:v>
                </c:pt>
                <c:pt idx="7">
                  <c:v>114.53060327603799</c:v>
                </c:pt>
                <c:pt idx="8">
                  <c:v>114.845951574705</c:v>
                </c:pt>
                <c:pt idx="9">
                  <c:v>115.702287277729</c:v>
                </c:pt>
                <c:pt idx="10">
                  <c:v>117.892415201341</c:v>
                </c:pt>
                <c:pt idx="11">
                  <c:v>120.89027321670601</c:v>
                </c:pt>
                <c:pt idx="12">
                  <c:v>125.10573641138301</c:v>
                </c:pt>
                <c:pt idx="13">
                  <c:v>130.52120181973001</c:v>
                </c:pt>
                <c:pt idx="14">
                  <c:v>133.765748244805</c:v>
                </c:pt>
                <c:pt idx="15">
                  <c:v>137.11669235376499</c:v>
                </c:pt>
                <c:pt idx="16">
                  <c:v>141.97964668979299</c:v>
                </c:pt>
                <c:pt idx="17">
                  <c:v>143.36619757564</c:v>
                </c:pt>
                <c:pt idx="18">
                  <c:v>143.73802320255001</c:v>
                </c:pt>
                <c:pt idx="19">
                  <c:v>147.916875346062</c:v>
                </c:pt>
                <c:pt idx="20">
                  <c:v>155.466167490326</c:v>
                </c:pt>
                <c:pt idx="21">
                  <c:v>162.748301058218</c:v>
                </c:pt>
                <c:pt idx="22">
                  <c:v>162.33722474377001</c:v>
                </c:pt>
                <c:pt idx="23">
                  <c:v>159.72733307847199</c:v>
                </c:pt>
                <c:pt idx="24">
                  <c:v>158.84286678262501</c:v>
                </c:pt>
                <c:pt idx="25">
                  <c:v>155.31431894268999</c:v>
                </c:pt>
                <c:pt idx="26">
                  <c:v>154.67000206295401</c:v>
                </c:pt>
                <c:pt idx="27">
                  <c:v>158.30892843886301</c:v>
                </c:pt>
                <c:pt idx="28">
                  <c:v>160.10588681500201</c:v>
                </c:pt>
                <c:pt idx="29">
                  <c:v>156.39522801008201</c:v>
                </c:pt>
                <c:pt idx="30">
                  <c:v>151.317979342961</c:v>
                </c:pt>
                <c:pt idx="31">
                  <c:v>147.868771030419</c:v>
                </c:pt>
                <c:pt idx="32">
                  <c:v>142.74590568024601</c:v>
                </c:pt>
                <c:pt idx="33">
                  <c:v>139.47174914768101</c:v>
                </c:pt>
                <c:pt idx="34">
                  <c:v>133.58484331493401</c:v>
                </c:pt>
                <c:pt idx="35">
                  <c:v>123.974453724139</c:v>
                </c:pt>
                <c:pt idx="36">
                  <c:v>118.518320386341</c:v>
                </c:pt>
                <c:pt idx="37">
                  <c:v>118.318971742318</c:v>
                </c:pt>
                <c:pt idx="38">
                  <c:v>117.688572459144</c:v>
                </c:pt>
                <c:pt idx="39">
                  <c:v>114.109499381045</c:v>
                </c:pt>
                <c:pt idx="40">
                  <c:v>110.66573133830001</c:v>
                </c:pt>
                <c:pt idx="41">
                  <c:v>106.78339438246699</c:v>
                </c:pt>
                <c:pt idx="42">
                  <c:v>104.042624635392</c:v>
                </c:pt>
                <c:pt idx="43">
                  <c:v>103.024258359936</c:v>
                </c:pt>
                <c:pt idx="44">
                  <c:v>102.51615546222899</c:v>
                </c:pt>
                <c:pt idx="45">
                  <c:v>101.537337503882</c:v>
                </c:pt>
                <c:pt idx="46">
                  <c:v>100.329674757064</c:v>
                </c:pt>
                <c:pt idx="47">
                  <c:v>99.587125815333593</c:v>
                </c:pt>
                <c:pt idx="48">
                  <c:v>97.481161539715799</c:v>
                </c:pt>
                <c:pt idx="49">
                  <c:v>96.352813343656507</c:v>
                </c:pt>
                <c:pt idx="50">
                  <c:v>100.233995862339</c:v>
                </c:pt>
                <c:pt idx="51">
                  <c:v>103.188716213885</c:v>
                </c:pt>
                <c:pt idx="52">
                  <c:v>102.235900785298</c:v>
                </c:pt>
                <c:pt idx="53">
                  <c:v>103.201118477584</c:v>
                </c:pt>
                <c:pt idx="54">
                  <c:v>106.847288538222</c:v>
                </c:pt>
                <c:pt idx="55">
                  <c:v>109.260183656679</c:v>
                </c:pt>
                <c:pt idx="56">
                  <c:v>110.414639989639</c:v>
                </c:pt>
                <c:pt idx="57">
                  <c:v>113.340591594122</c:v>
                </c:pt>
                <c:pt idx="58">
                  <c:v>115.932267744917</c:v>
                </c:pt>
                <c:pt idx="59">
                  <c:v>116.710169939984</c:v>
                </c:pt>
                <c:pt idx="60">
                  <c:v>119.019075767647</c:v>
                </c:pt>
                <c:pt idx="61">
                  <c:v>121.47470491814499</c:v>
                </c:pt>
                <c:pt idx="62">
                  <c:v>120.786195346323</c:v>
                </c:pt>
                <c:pt idx="63">
                  <c:v>120.859610000906</c:v>
                </c:pt>
                <c:pt idx="64">
                  <c:v>123.855043346581</c:v>
                </c:pt>
                <c:pt idx="65">
                  <c:v>128.08577475578701</c:v>
                </c:pt>
                <c:pt idx="66">
                  <c:v>132.00717707700699</c:v>
                </c:pt>
                <c:pt idx="67">
                  <c:v>134.80312113460801</c:v>
                </c:pt>
                <c:pt idx="68">
                  <c:v>137.27889209975399</c:v>
                </c:pt>
                <c:pt idx="69">
                  <c:v>139.09556734948799</c:v>
                </c:pt>
                <c:pt idx="70">
                  <c:v>141.552351528879</c:v>
                </c:pt>
                <c:pt idx="71">
                  <c:v>143.805384818428</c:v>
                </c:pt>
                <c:pt idx="72">
                  <c:v>143.64883879817401</c:v>
                </c:pt>
                <c:pt idx="73">
                  <c:v>142.43074991931499</c:v>
                </c:pt>
                <c:pt idx="74">
                  <c:v>145.63837458874701</c:v>
                </c:pt>
                <c:pt idx="75">
                  <c:v>149.614599557151</c:v>
                </c:pt>
                <c:pt idx="76">
                  <c:v>148.541904648544</c:v>
                </c:pt>
                <c:pt idx="77">
                  <c:v>147.96139946099501</c:v>
                </c:pt>
                <c:pt idx="78">
                  <c:v>147.80711253864499</c:v>
                </c:pt>
                <c:pt idx="79">
                  <c:v>147.27202774719299</c:v>
                </c:pt>
                <c:pt idx="80">
                  <c:v>146.93050902091301</c:v>
                </c:pt>
                <c:pt idx="81">
                  <c:v>145.41879048055901</c:v>
                </c:pt>
                <c:pt idx="82">
                  <c:v>148.07465331565501</c:v>
                </c:pt>
                <c:pt idx="83">
                  <c:v>153.46088670020799</c:v>
                </c:pt>
                <c:pt idx="84">
                  <c:v>158.759876550597</c:v>
                </c:pt>
                <c:pt idx="85">
                  <c:v>168.73588546598299</c:v>
                </c:pt>
                <c:pt idx="86">
                  <c:v>175.63476220246699</c:v>
                </c:pt>
                <c:pt idx="87">
                  <c:v>176.97950037789801</c:v>
                </c:pt>
                <c:pt idx="88">
                  <c:v>180.700600342435</c:v>
                </c:pt>
                <c:pt idx="89">
                  <c:v>182.400488411743</c:v>
                </c:pt>
                <c:pt idx="90">
                  <c:v>178.427023321897</c:v>
                </c:pt>
                <c:pt idx="91">
                  <c:v>177.24016697201199</c:v>
                </c:pt>
                <c:pt idx="92">
                  <c:v>180.80621660542599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1-4E35-8383-769B9B8DCB7D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RegionalPropertyType!$R$6:$R$98</c:f>
              <c:numCache>
                <c:formatCode>0</c:formatCode>
                <c:ptCount val="93"/>
                <c:pt idx="0">
                  <c:v>96.940322142862897</c:v>
                </c:pt>
                <c:pt idx="1">
                  <c:v>103.39873715600901</c:v>
                </c:pt>
                <c:pt idx="2">
                  <c:v>101.992460395245</c:v>
                </c:pt>
                <c:pt idx="3">
                  <c:v>100</c:v>
                </c:pt>
                <c:pt idx="4">
                  <c:v>105.605243507929</c:v>
                </c:pt>
                <c:pt idx="5">
                  <c:v>112.991508107312</c:v>
                </c:pt>
                <c:pt idx="6">
                  <c:v>115.28601633514199</c:v>
                </c:pt>
                <c:pt idx="7">
                  <c:v>115.886895983689</c:v>
                </c:pt>
                <c:pt idx="8">
                  <c:v>119.19482187655299</c:v>
                </c:pt>
                <c:pt idx="9">
                  <c:v>126.35184037687399</c:v>
                </c:pt>
                <c:pt idx="10">
                  <c:v>134.978006265273</c:v>
                </c:pt>
                <c:pt idx="11">
                  <c:v>137.86004259724601</c:v>
                </c:pt>
                <c:pt idx="12">
                  <c:v>137.743162892388</c:v>
                </c:pt>
                <c:pt idx="13">
                  <c:v>139.72375517137999</c:v>
                </c:pt>
                <c:pt idx="14">
                  <c:v>143.56441524250101</c:v>
                </c:pt>
                <c:pt idx="15">
                  <c:v>148.53745005083701</c:v>
                </c:pt>
                <c:pt idx="16">
                  <c:v>153.96909921328501</c:v>
                </c:pt>
                <c:pt idx="17">
                  <c:v>160.126329609332</c:v>
                </c:pt>
                <c:pt idx="18">
                  <c:v>168.25853380223501</c:v>
                </c:pt>
                <c:pt idx="19">
                  <c:v>172.690640466449</c:v>
                </c:pt>
                <c:pt idx="20">
                  <c:v>170.74798868242101</c:v>
                </c:pt>
                <c:pt idx="21">
                  <c:v>169.483419829512</c:v>
                </c:pt>
                <c:pt idx="22">
                  <c:v>173.06167066853001</c:v>
                </c:pt>
                <c:pt idx="23">
                  <c:v>176.82798371931099</c:v>
                </c:pt>
                <c:pt idx="24">
                  <c:v>175.19600025536499</c:v>
                </c:pt>
                <c:pt idx="25">
                  <c:v>171.80437530080999</c:v>
                </c:pt>
                <c:pt idx="26">
                  <c:v>169.41255034021501</c:v>
                </c:pt>
                <c:pt idx="27">
                  <c:v>167.03527746432599</c:v>
                </c:pt>
                <c:pt idx="28">
                  <c:v>162.921099312183</c:v>
                </c:pt>
                <c:pt idx="29">
                  <c:v>158.45038442139699</c:v>
                </c:pt>
                <c:pt idx="30">
                  <c:v>155.466753033636</c:v>
                </c:pt>
                <c:pt idx="31">
                  <c:v>151.97803423207401</c:v>
                </c:pt>
                <c:pt idx="32">
                  <c:v>144.46800832151601</c:v>
                </c:pt>
                <c:pt idx="33">
                  <c:v>137.117926401842</c:v>
                </c:pt>
                <c:pt idx="34">
                  <c:v>129.280254113609</c:v>
                </c:pt>
                <c:pt idx="35">
                  <c:v>121.80555979371</c:v>
                </c:pt>
                <c:pt idx="36">
                  <c:v>117.66348975642001</c:v>
                </c:pt>
                <c:pt idx="37">
                  <c:v>112.507568028541</c:v>
                </c:pt>
                <c:pt idx="38">
                  <c:v>102.906258922093</c:v>
                </c:pt>
                <c:pt idx="39">
                  <c:v>96.018059188556904</c:v>
                </c:pt>
                <c:pt idx="40">
                  <c:v>94.872853971251303</c:v>
                </c:pt>
                <c:pt idx="41">
                  <c:v>95.514151042483505</c:v>
                </c:pt>
                <c:pt idx="42">
                  <c:v>94.594443225589899</c:v>
                </c:pt>
                <c:pt idx="43">
                  <c:v>92.430136291318604</c:v>
                </c:pt>
                <c:pt idx="44">
                  <c:v>94.509875607283504</c:v>
                </c:pt>
                <c:pt idx="45">
                  <c:v>99.017124873895398</c:v>
                </c:pt>
                <c:pt idx="46">
                  <c:v>104.597517278116</c:v>
                </c:pt>
                <c:pt idx="47">
                  <c:v>107.319344943579</c:v>
                </c:pt>
                <c:pt idx="48">
                  <c:v>102.63555383766401</c:v>
                </c:pt>
                <c:pt idx="49">
                  <c:v>98.784178739565306</c:v>
                </c:pt>
                <c:pt idx="50">
                  <c:v>104.941567164951</c:v>
                </c:pt>
                <c:pt idx="51">
                  <c:v>113.246614850382</c:v>
                </c:pt>
                <c:pt idx="52">
                  <c:v>118.11948949209599</c:v>
                </c:pt>
                <c:pt idx="53">
                  <c:v>125.74605755654601</c:v>
                </c:pt>
                <c:pt idx="54">
                  <c:v>130.09319664146</c:v>
                </c:pt>
                <c:pt idx="55">
                  <c:v>130.27778647420399</c:v>
                </c:pt>
                <c:pt idx="56">
                  <c:v>134.13486964928401</c:v>
                </c:pt>
                <c:pt idx="57">
                  <c:v>139.924456706629</c:v>
                </c:pt>
                <c:pt idx="58">
                  <c:v>142.09650726684001</c:v>
                </c:pt>
                <c:pt idx="59">
                  <c:v>143.23196575532401</c:v>
                </c:pt>
                <c:pt idx="60">
                  <c:v>147.09570558722299</c:v>
                </c:pt>
                <c:pt idx="61">
                  <c:v>155.47078823557399</c:v>
                </c:pt>
                <c:pt idx="62">
                  <c:v>161.98438719926401</c:v>
                </c:pt>
                <c:pt idx="63">
                  <c:v>162.14024742887199</c:v>
                </c:pt>
                <c:pt idx="64">
                  <c:v>162.883451048871</c:v>
                </c:pt>
                <c:pt idx="65">
                  <c:v>166.05981318886501</c:v>
                </c:pt>
                <c:pt idx="66">
                  <c:v>172.595074470573</c:v>
                </c:pt>
                <c:pt idx="67">
                  <c:v>180.65534915027999</c:v>
                </c:pt>
                <c:pt idx="68">
                  <c:v>190.62453599453801</c:v>
                </c:pt>
                <c:pt idx="69">
                  <c:v>201.13380290188601</c:v>
                </c:pt>
                <c:pt idx="70">
                  <c:v>199.69415438461601</c:v>
                </c:pt>
                <c:pt idx="71">
                  <c:v>195.65367507932299</c:v>
                </c:pt>
                <c:pt idx="72">
                  <c:v>200.31780327570701</c:v>
                </c:pt>
                <c:pt idx="73">
                  <c:v>207.04699328381199</c:v>
                </c:pt>
                <c:pt idx="74">
                  <c:v>210.86796610783901</c:v>
                </c:pt>
                <c:pt idx="75">
                  <c:v>211.58503881604801</c:v>
                </c:pt>
                <c:pt idx="76">
                  <c:v>212.01157357213199</c:v>
                </c:pt>
                <c:pt idx="77">
                  <c:v>214.95670313300201</c:v>
                </c:pt>
                <c:pt idx="78">
                  <c:v>220.055584369001</c:v>
                </c:pt>
                <c:pt idx="79">
                  <c:v>224.180111568206</c:v>
                </c:pt>
                <c:pt idx="80">
                  <c:v>225.96718914300499</c:v>
                </c:pt>
                <c:pt idx="81">
                  <c:v>226.21442211789599</c:v>
                </c:pt>
                <c:pt idx="82">
                  <c:v>234.06401697759799</c:v>
                </c:pt>
                <c:pt idx="83">
                  <c:v>247.23417722920701</c:v>
                </c:pt>
                <c:pt idx="84">
                  <c:v>259.95107688725699</c:v>
                </c:pt>
                <c:pt idx="85">
                  <c:v>274.744742437551</c:v>
                </c:pt>
                <c:pt idx="86">
                  <c:v>285.14863320072402</c:v>
                </c:pt>
                <c:pt idx="87">
                  <c:v>290.02145128708702</c:v>
                </c:pt>
                <c:pt idx="88">
                  <c:v>302.77925979703201</c:v>
                </c:pt>
                <c:pt idx="89">
                  <c:v>325.64700341568101</c:v>
                </c:pt>
                <c:pt idx="90">
                  <c:v>320.024499226214</c:v>
                </c:pt>
                <c:pt idx="91">
                  <c:v>302.94904357057197</c:v>
                </c:pt>
                <c:pt idx="92">
                  <c:v>297.25848746057397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1-4E35-8383-769B9B8D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RegionalPropertyType!$S$6:$S$98</c:f>
              <c:numCache>
                <c:formatCode>0</c:formatCode>
                <c:ptCount val="93"/>
                <c:pt idx="0">
                  <c:v>91.616954182298997</c:v>
                </c:pt>
                <c:pt idx="1">
                  <c:v>98.754105378177897</c:v>
                </c:pt>
                <c:pt idx="2">
                  <c:v>101.38257588321</c:v>
                </c:pt>
                <c:pt idx="3">
                  <c:v>100</c:v>
                </c:pt>
                <c:pt idx="4">
                  <c:v>102.11740429050001</c:v>
                </c:pt>
                <c:pt idx="5">
                  <c:v>102.687978811458</c:v>
                </c:pt>
                <c:pt idx="6">
                  <c:v>100.68536046128401</c:v>
                </c:pt>
                <c:pt idx="7">
                  <c:v>102.575343147244</c:v>
                </c:pt>
                <c:pt idx="8">
                  <c:v>107.398292866501</c:v>
                </c:pt>
                <c:pt idx="9">
                  <c:v>110.963540827831</c:v>
                </c:pt>
                <c:pt idx="10">
                  <c:v>112.526489721071</c:v>
                </c:pt>
                <c:pt idx="11">
                  <c:v>113.54671921414899</c:v>
                </c:pt>
                <c:pt idx="12">
                  <c:v>115.838555529095</c:v>
                </c:pt>
                <c:pt idx="13">
                  <c:v>118.73835949926099</c:v>
                </c:pt>
                <c:pt idx="14">
                  <c:v>122.42537748818</c:v>
                </c:pt>
                <c:pt idx="15">
                  <c:v>125.540633808631</c:v>
                </c:pt>
                <c:pt idx="16">
                  <c:v>125.819508954784</c:v>
                </c:pt>
                <c:pt idx="17">
                  <c:v>125.677970030542</c:v>
                </c:pt>
                <c:pt idx="18">
                  <c:v>132.505182646961</c:v>
                </c:pt>
                <c:pt idx="19">
                  <c:v>142.88896122031599</c:v>
                </c:pt>
                <c:pt idx="20">
                  <c:v>150.43670362179</c:v>
                </c:pt>
                <c:pt idx="21">
                  <c:v>157.37701227088999</c:v>
                </c:pt>
                <c:pt idx="22">
                  <c:v>158.85260336031999</c:v>
                </c:pt>
                <c:pt idx="23">
                  <c:v>158.897438902277</c:v>
                </c:pt>
                <c:pt idx="24">
                  <c:v>163.303609612169</c:v>
                </c:pt>
                <c:pt idx="25">
                  <c:v>168.12769756809899</c:v>
                </c:pt>
                <c:pt idx="26">
                  <c:v>170.29401156480799</c:v>
                </c:pt>
                <c:pt idx="27">
                  <c:v>172.28604431246001</c:v>
                </c:pt>
                <c:pt idx="28">
                  <c:v>176.36345256561199</c:v>
                </c:pt>
                <c:pt idx="29">
                  <c:v>177.945776582154</c:v>
                </c:pt>
                <c:pt idx="30">
                  <c:v>171.74612030156501</c:v>
                </c:pt>
                <c:pt idx="31">
                  <c:v>166.63356679045401</c:v>
                </c:pt>
                <c:pt idx="32">
                  <c:v>168.90921049338201</c:v>
                </c:pt>
                <c:pt idx="33">
                  <c:v>172.40855984831001</c:v>
                </c:pt>
                <c:pt idx="34">
                  <c:v>165.458019041623</c:v>
                </c:pt>
                <c:pt idx="35">
                  <c:v>152.76720911141101</c:v>
                </c:pt>
                <c:pt idx="36">
                  <c:v>142.413016071736</c:v>
                </c:pt>
                <c:pt idx="37">
                  <c:v>134.55933276235601</c:v>
                </c:pt>
                <c:pt idx="38">
                  <c:v>133.70836673226401</c:v>
                </c:pt>
                <c:pt idx="39">
                  <c:v>135.91635101158201</c:v>
                </c:pt>
                <c:pt idx="40">
                  <c:v>132.93044081577301</c:v>
                </c:pt>
                <c:pt idx="41">
                  <c:v>126.403573183844</c:v>
                </c:pt>
                <c:pt idx="42">
                  <c:v>125.99303681252201</c:v>
                </c:pt>
                <c:pt idx="43">
                  <c:v>127.89475043876099</c:v>
                </c:pt>
                <c:pt idx="44">
                  <c:v>127.85348375578</c:v>
                </c:pt>
                <c:pt idx="45">
                  <c:v>130.716231545347</c:v>
                </c:pt>
                <c:pt idx="46">
                  <c:v>134.06995914584201</c:v>
                </c:pt>
                <c:pt idx="47">
                  <c:v>134.88907182780599</c:v>
                </c:pt>
                <c:pt idx="48">
                  <c:v>134.144918379682</c:v>
                </c:pt>
                <c:pt idx="49">
                  <c:v>134.60423438143101</c:v>
                </c:pt>
                <c:pt idx="50">
                  <c:v>135.90226359025701</c:v>
                </c:pt>
                <c:pt idx="51">
                  <c:v>136.58811877674799</c:v>
                </c:pt>
                <c:pt idx="52">
                  <c:v>137.02361700549699</c:v>
                </c:pt>
                <c:pt idx="53">
                  <c:v>135.28868948508901</c:v>
                </c:pt>
                <c:pt idx="54">
                  <c:v>137.64719669553</c:v>
                </c:pt>
                <c:pt idx="55">
                  <c:v>144.325811178365</c:v>
                </c:pt>
                <c:pt idx="56">
                  <c:v>148.338706425173</c:v>
                </c:pt>
                <c:pt idx="57">
                  <c:v>151.902745907785</c:v>
                </c:pt>
                <c:pt idx="58">
                  <c:v>154.16520259435799</c:v>
                </c:pt>
                <c:pt idx="59">
                  <c:v>155.472740714004</c:v>
                </c:pt>
                <c:pt idx="60">
                  <c:v>158.53794181314399</c:v>
                </c:pt>
                <c:pt idx="61">
                  <c:v>159.788241622642</c:v>
                </c:pt>
                <c:pt idx="62">
                  <c:v>155.92220706048701</c:v>
                </c:pt>
                <c:pt idx="63">
                  <c:v>154.914893494692</c:v>
                </c:pt>
                <c:pt idx="64">
                  <c:v>161.58903227988</c:v>
                </c:pt>
                <c:pt idx="65">
                  <c:v>169.32103927973</c:v>
                </c:pt>
                <c:pt idx="66">
                  <c:v>174.28436471357099</c:v>
                </c:pt>
                <c:pt idx="67">
                  <c:v>177.45106668466201</c:v>
                </c:pt>
                <c:pt idx="68">
                  <c:v>180.46158377315501</c:v>
                </c:pt>
                <c:pt idx="69">
                  <c:v>184.107000826573</c:v>
                </c:pt>
                <c:pt idx="70">
                  <c:v>186.531943562229</c:v>
                </c:pt>
                <c:pt idx="71">
                  <c:v>188.274026037364</c:v>
                </c:pt>
                <c:pt idx="72">
                  <c:v>190.00335946123801</c:v>
                </c:pt>
                <c:pt idx="73">
                  <c:v>191.11893703606</c:v>
                </c:pt>
                <c:pt idx="74">
                  <c:v>196.01868414921299</c:v>
                </c:pt>
                <c:pt idx="75">
                  <c:v>199.351860792487</c:v>
                </c:pt>
                <c:pt idx="76">
                  <c:v>196.40443829156001</c:v>
                </c:pt>
                <c:pt idx="77">
                  <c:v>194.688951592862</c:v>
                </c:pt>
                <c:pt idx="78">
                  <c:v>198.36047757258899</c:v>
                </c:pt>
                <c:pt idx="79">
                  <c:v>204.39559333885001</c:v>
                </c:pt>
                <c:pt idx="80">
                  <c:v>210.422543548524</c:v>
                </c:pt>
                <c:pt idx="81">
                  <c:v>215.92929333463201</c:v>
                </c:pt>
                <c:pt idx="82">
                  <c:v>217.84266824836001</c:v>
                </c:pt>
                <c:pt idx="83">
                  <c:v>214.559062075751</c:v>
                </c:pt>
                <c:pt idx="84">
                  <c:v>210.659411943859</c:v>
                </c:pt>
                <c:pt idx="85">
                  <c:v>216.66222618883501</c:v>
                </c:pt>
                <c:pt idx="86">
                  <c:v>228.03362634910101</c:v>
                </c:pt>
                <c:pt idx="87">
                  <c:v>230.01916168404401</c:v>
                </c:pt>
                <c:pt idx="88">
                  <c:v>229.26927621859301</c:v>
                </c:pt>
                <c:pt idx="89">
                  <c:v>241.338906705228</c:v>
                </c:pt>
                <c:pt idx="90">
                  <c:v>257.395270558584</c:v>
                </c:pt>
                <c:pt idx="91">
                  <c:v>258.41541433261199</c:v>
                </c:pt>
                <c:pt idx="92">
                  <c:v>253.44882641088401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0-4BB5-9D1C-37DEC4F438DC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RegionalPropertyType!$T$6:$T$98</c:f>
              <c:numCache>
                <c:formatCode>0</c:formatCode>
                <c:ptCount val="93"/>
                <c:pt idx="0">
                  <c:v>98.354270698302102</c:v>
                </c:pt>
                <c:pt idx="1">
                  <c:v>101.914042100651</c:v>
                </c:pt>
                <c:pt idx="2">
                  <c:v>100.28351682338599</c:v>
                </c:pt>
                <c:pt idx="3">
                  <c:v>100</c:v>
                </c:pt>
                <c:pt idx="4">
                  <c:v>106.52956451600799</c:v>
                </c:pt>
                <c:pt idx="5">
                  <c:v>108.693240091289</c:v>
                </c:pt>
                <c:pt idx="6">
                  <c:v>102.010805029853</c:v>
                </c:pt>
                <c:pt idx="7">
                  <c:v>99.145436862722605</c:v>
                </c:pt>
                <c:pt idx="8">
                  <c:v>103.679382573832</c:v>
                </c:pt>
                <c:pt idx="9">
                  <c:v>111.402295292307</c:v>
                </c:pt>
                <c:pt idx="10">
                  <c:v>114.59245506517701</c:v>
                </c:pt>
                <c:pt idx="11">
                  <c:v>113.073637659954</c:v>
                </c:pt>
                <c:pt idx="12">
                  <c:v>115.944460333903</c:v>
                </c:pt>
                <c:pt idx="13">
                  <c:v>119.918413718781</c:v>
                </c:pt>
                <c:pt idx="14">
                  <c:v>122.29080814814</c:v>
                </c:pt>
                <c:pt idx="15">
                  <c:v>127.34416619664201</c:v>
                </c:pt>
                <c:pt idx="16">
                  <c:v>137.406860938888</c:v>
                </c:pt>
                <c:pt idx="17">
                  <c:v>145.36586723313101</c:v>
                </c:pt>
                <c:pt idx="18">
                  <c:v>145.37829848549001</c:v>
                </c:pt>
                <c:pt idx="19">
                  <c:v>147.16618630438501</c:v>
                </c:pt>
                <c:pt idx="20">
                  <c:v>154.42299024583201</c:v>
                </c:pt>
                <c:pt idx="21">
                  <c:v>160.948692074398</c:v>
                </c:pt>
                <c:pt idx="22">
                  <c:v>163.618573355807</c:v>
                </c:pt>
                <c:pt idx="23">
                  <c:v>165.115399076751</c:v>
                </c:pt>
                <c:pt idx="24">
                  <c:v>166.812600255696</c:v>
                </c:pt>
                <c:pt idx="25">
                  <c:v>166.89010551053801</c:v>
                </c:pt>
                <c:pt idx="26">
                  <c:v>171.001393335654</c:v>
                </c:pt>
                <c:pt idx="27">
                  <c:v>179.280385436671</c:v>
                </c:pt>
                <c:pt idx="28">
                  <c:v>184.36871735950999</c:v>
                </c:pt>
                <c:pt idx="29">
                  <c:v>186.581351289949</c:v>
                </c:pt>
                <c:pt idx="30">
                  <c:v>188.47869733720401</c:v>
                </c:pt>
                <c:pt idx="31">
                  <c:v>187.91677853505499</c:v>
                </c:pt>
                <c:pt idx="32">
                  <c:v>183.36095848346301</c:v>
                </c:pt>
                <c:pt idx="33">
                  <c:v>181.150632950166</c:v>
                </c:pt>
                <c:pt idx="34">
                  <c:v>184.25416885138401</c:v>
                </c:pt>
                <c:pt idx="35">
                  <c:v>181.107137477973</c:v>
                </c:pt>
                <c:pt idx="36">
                  <c:v>166.60607340332999</c:v>
                </c:pt>
                <c:pt idx="37">
                  <c:v>156.70980031472101</c:v>
                </c:pt>
                <c:pt idx="38">
                  <c:v>154.97153021102201</c:v>
                </c:pt>
                <c:pt idx="39">
                  <c:v>152.68930334570001</c:v>
                </c:pt>
                <c:pt idx="40">
                  <c:v>150.354128443261</c:v>
                </c:pt>
                <c:pt idx="41">
                  <c:v>151.26635356841899</c:v>
                </c:pt>
                <c:pt idx="42">
                  <c:v>151.21780567586299</c:v>
                </c:pt>
                <c:pt idx="43">
                  <c:v>149.128174913442</c:v>
                </c:pt>
                <c:pt idx="44">
                  <c:v>149.98079511396199</c:v>
                </c:pt>
                <c:pt idx="45">
                  <c:v>151.358862254982</c:v>
                </c:pt>
                <c:pt idx="46">
                  <c:v>149.38878001962999</c:v>
                </c:pt>
                <c:pt idx="47">
                  <c:v>147.35458172888099</c:v>
                </c:pt>
                <c:pt idx="48">
                  <c:v>146.09200765160799</c:v>
                </c:pt>
                <c:pt idx="49">
                  <c:v>147.17104190615501</c:v>
                </c:pt>
                <c:pt idx="50">
                  <c:v>149.693173240703</c:v>
                </c:pt>
                <c:pt idx="51">
                  <c:v>150.607131154104</c:v>
                </c:pt>
                <c:pt idx="52">
                  <c:v>152.10827276636999</c:v>
                </c:pt>
                <c:pt idx="53">
                  <c:v>152.44092625379901</c:v>
                </c:pt>
                <c:pt idx="54">
                  <c:v>153.457581993714</c:v>
                </c:pt>
                <c:pt idx="55">
                  <c:v>156.225580832562</c:v>
                </c:pt>
                <c:pt idx="56">
                  <c:v>157.937240946846</c:v>
                </c:pt>
                <c:pt idx="57">
                  <c:v>159.43264855303099</c:v>
                </c:pt>
                <c:pt idx="58">
                  <c:v>167.03028191907799</c:v>
                </c:pt>
                <c:pt idx="59">
                  <c:v>176.816338334352</c:v>
                </c:pt>
                <c:pt idx="60">
                  <c:v>182.35678875481</c:v>
                </c:pt>
                <c:pt idx="61">
                  <c:v>185.28090840628701</c:v>
                </c:pt>
                <c:pt idx="62">
                  <c:v>182.536400249378</c:v>
                </c:pt>
                <c:pt idx="63">
                  <c:v>180.456119128181</c:v>
                </c:pt>
                <c:pt idx="64">
                  <c:v>185.37764416274501</c:v>
                </c:pt>
                <c:pt idx="65">
                  <c:v>193.35303417465801</c:v>
                </c:pt>
                <c:pt idx="66">
                  <c:v>199.24343629540601</c:v>
                </c:pt>
                <c:pt idx="67">
                  <c:v>204.580498543792</c:v>
                </c:pt>
                <c:pt idx="68">
                  <c:v>213.41385181011299</c:v>
                </c:pt>
                <c:pt idx="69">
                  <c:v>222.27036717581001</c:v>
                </c:pt>
                <c:pt idx="70">
                  <c:v>224.696186821011</c:v>
                </c:pt>
                <c:pt idx="71">
                  <c:v>227.66695151555899</c:v>
                </c:pt>
                <c:pt idx="72">
                  <c:v>236.484865282344</c:v>
                </c:pt>
                <c:pt idx="73">
                  <c:v>244.42005435483301</c:v>
                </c:pt>
                <c:pt idx="74">
                  <c:v>254.80530308679701</c:v>
                </c:pt>
                <c:pt idx="75">
                  <c:v>264.899586782798</c:v>
                </c:pt>
                <c:pt idx="76">
                  <c:v>268.61418052475</c:v>
                </c:pt>
                <c:pt idx="77">
                  <c:v>270.54664352754799</c:v>
                </c:pt>
                <c:pt idx="78">
                  <c:v>271.415943137922</c:v>
                </c:pt>
                <c:pt idx="79">
                  <c:v>276.40718336737598</c:v>
                </c:pt>
                <c:pt idx="80">
                  <c:v>292.67484919382201</c:v>
                </c:pt>
                <c:pt idx="81">
                  <c:v>308.28032755978899</c:v>
                </c:pt>
                <c:pt idx="82">
                  <c:v>315.27798995536602</c:v>
                </c:pt>
                <c:pt idx="83">
                  <c:v>321.372294343058</c:v>
                </c:pt>
                <c:pt idx="84">
                  <c:v>326.36214760495801</c:v>
                </c:pt>
                <c:pt idx="85">
                  <c:v>332.23471096371401</c:v>
                </c:pt>
                <c:pt idx="86">
                  <c:v>351.73438889223598</c:v>
                </c:pt>
                <c:pt idx="87">
                  <c:v>375.25621278522402</c:v>
                </c:pt>
                <c:pt idx="88">
                  <c:v>397.27697171535101</c:v>
                </c:pt>
                <c:pt idx="89">
                  <c:v>423.97993226733797</c:v>
                </c:pt>
                <c:pt idx="90">
                  <c:v>438.86962976833797</c:v>
                </c:pt>
                <c:pt idx="91">
                  <c:v>444.11299611989898</c:v>
                </c:pt>
                <c:pt idx="92">
                  <c:v>440.25331944275399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0-4BB5-9D1C-37DEC4F438DC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RegionalPropertyType!$U$6:$U$98</c:f>
              <c:numCache>
                <c:formatCode>0</c:formatCode>
                <c:ptCount val="93"/>
                <c:pt idx="0">
                  <c:v>93.311763376305606</c:v>
                </c:pt>
                <c:pt idx="1">
                  <c:v>98.622290016119706</c:v>
                </c:pt>
                <c:pt idx="2">
                  <c:v>100.028907715862</c:v>
                </c:pt>
                <c:pt idx="3">
                  <c:v>100</c:v>
                </c:pt>
                <c:pt idx="4">
                  <c:v>103.808204422606</c:v>
                </c:pt>
                <c:pt idx="5">
                  <c:v>106.14729966893201</c:v>
                </c:pt>
                <c:pt idx="6">
                  <c:v>104.871927273369</c:v>
                </c:pt>
                <c:pt idx="7">
                  <c:v>105.321516365436</c:v>
                </c:pt>
                <c:pt idx="8">
                  <c:v>108.594555278084</c:v>
                </c:pt>
                <c:pt idx="9">
                  <c:v>112.212611101267</c:v>
                </c:pt>
                <c:pt idx="10">
                  <c:v>116.70664839914799</c:v>
                </c:pt>
                <c:pt idx="11">
                  <c:v>120.778059872383</c:v>
                </c:pt>
                <c:pt idx="12">
                  <c:v>123.892529907951</c:v>
                </c:pt>
                <c:pt idx="13">
                  <c:v>128.903430401158</c:v>
                </c:pt>
                <c:pt idx="14">
                  <c:v>135.67224151142301</c:v>
                </c:pt>
                <c:pt idx="15">
                  <c:v>141.574732704741</c:v>
                </c:pt>
                <c:pt idx="16">
                  <c:v>146.90576867920899</c:v>
                </c:pt>
                <c:pt idx="17">
                  <c:v>150.837971563255</c:v>
                </c:pt>
                <c:pt idx="18">
                  <c:v>155.286068065747</c:v>
                </c:pt>
                <c:pt idx="19">
                  <c:v>162.52371963894601</c:v>
                </c:pt>
                <c:pt idx="20">
                  <c:v>172.57491632190701</c:v>
                </c:pt>
                <c:pt idx="21">
                  <c:v>183.55236411388401</c:v>
                </c:pt>
                <c:pt idx="22">
                  <c:v>187.71964654852701</c:v>
                </c:pt>
                <c:pt idx="23">
                  <c:v>189.68554089715801</c:v>
                </c:pt>
                <c:pt idx="24">
                  <c:v>195.44711352548501</c:v>
                </c:pt>
                <c:pt idx="25">
                  <c:v>202.10502519040699</c:v>
                </c:pt>
                <c:pt idx="26">
                  <c:v>202.374114952745</c:v>
                </c:pt>
                <c:pt idx="27">
                  <c:v>201.111547947942</c:v>
                </c:pt>
                <c:pt idx="28">
                  <c:v>207.47653892687001</c:v>
                </c:pt>
                <c:pt idx="29">
                  <c:v>211.94913433087399</c:v>
                </c:pt>
                <c:pt idx="30">
                  <c:v>207.48353209766901</c:v>
                </c:pt>
                <c:pt idx="31">
                  <c:v>204.02678448183099</c:v>
                </c:pt>
                <c:pt idx="32">
                  <c:v>204.47856317150001</c:v>
                </c:pt>
                <c:pt idx="33">
                  <c:v>203.21649205486901</c:v>
                </c:pt>
                <c:pt idx="34">
                  <c:v>196.52926169837201</c:v>
                </c:pt>
                <c:pt idx="35">
                  <c:v>189.59323610302701</c:v>
                </c:pt>
                <c:pt idx="36">
                  <c:v>185.92538945331799</c:v>
                </c:pt>
                <c:pt idx="37">
                  <c:v>183.38746715853401</c:v>
                </c:pt>
                <c:pt idx="38">
                  <c:v>182.59648684323599</c:v>
                </c:pt>
                <c:pt idx="39">
                  <c:v>180.09423369936499</c:v>
                </c:pt>
                <c:pt idx="40">
                  <c:v>173.08213883876201</c:v>
                </c:pt>
                <c:pt idx="41">
                  <c:v>165.03156998179901</c:v>
                </c:pt>
                <c:pt idx="42">
                  <c:v>167.29832647011099</c:v>
                </c:pt>
                <c:pt idx="43">
                  <c:v>173.54224215532301</c:v>
                </c:pt>
                <c:pt idx="44">
                  <c:v>170.83303745279099</c:v>
                </c:pt>
                <c:pt idx="45">
                  <c:v>166.14300074314301</c:v>
                </c:pt>
                <c:pt idx="46">
                  <c:v>168.467643341534</c:v>
                </c:pt>
                <c:pt idx="47">
                  <c:v>172.788475365133</c:v>
                </c:pt>
                <c:pt idx="48">
                  <c:v>173.03405969610299</c:v>
                </c:pt>
                <c:pt idx="49">
                  <c:v>172.023962387887</c:v>
                </c:pt>
                <c:pt idx="50">
                  <c:v>173.557064669532</c:v>
                </c:pt>
                <c:pt idx="51">
                  <c:v>177.446445425581</c:v>
                </c:pt>
                <c:pt idx="52">
                  <c:v>181.28092243399701</c:v>
                </c:pt>
                <c:pt idx="53">
                  <c:v>187.57544380210601</c:v>
                </c:pt>
                <c:pt idx="54">
                  <c:v>191.89843551026101</c:v>
                </c:pt>
                <c:pt idx="55">
                  <c:v>192.464801440587</c:v>
                </c:pt>
                <c:pt idx="56">
                  <c:v>196.95700566226299</c:v>
                </c:pt>
                <c:pt idx="57">
                  <c:v>205.18576210921501</c:v>
                </c:pt>
                <c:pt idx="58">
                  <c:v>212.00020621649301</c:v>
                </c:pt>
                <c:pt idx="59">
                  <c:v>216.40820013860801</c:v>
                </c:pt>
                <c:pt idx="60">
                  <c:v>218.07654924501</c:v>
                </c:pt>
                <c:pt idx="61">
                  <c:v>219.25212952728501</c:v>
                </c:pt>
                <c:pt idx="62">
                  <c:v>223.821181281642</c:v>
                </c:pt>
                <c:pt idx="63">
                  <c:v>227.496228598914</c:v>
                </c:pt>
                <c:pt idx="64">
                  <c:v>228.492733456103</c:v>
                </c:pt>
                <c:pt idx="65">
                  <c:v>232.325972929073</c:v>
                </c:pt>
                <c:pt idx="66">
                  <c:v>240.117233304515</c:v>
                </c:pt>
                <c:pt idx="67">
                  <c:v>249.1341297795</c:v>
                </c:pt>
                <c:pt idx="68">
                  <c:v>262.36569641621901</c:v>
                </c:pt>
                <c:pt idx="69">
                  <c:v>277.58748801052297</c:v>
                </c:pt>
                <c:pt idx="70">
                  <c:v>282.860087764931</c:v>
                </c:pt>
                <c:pt idx="71">
                  <c:v>280.747443800599</c:v>
                </c:pt>
                <c:pt idx="72">
                  <c:v>274.14796609586898</c:v>
                </c:pt>
                <c:pt idx="73">
                  <c:v>263.67173623087399</c:v>
                </c:pt>
                <c:pt idx="74">
                  <c:v>267.24286169761899</c:v>
                </c:pt>
                <c:pt idx="75">
                  <c:v>279.695878951005</c:v>
                </c:pt>
                <c:pt idx="76">
                  <c:v>282.10735520822101</c:v>
                </c:pt>
                <c:pt idx="77">
                  <c:v>280.71544069246397</c:v>
                </c:pt>
                <c:pt idx="78">
                  <c:v>278.80835937672703</c:v>
                </c:pt>
                <c:pt idx="79">
                  <c:v>275.78032696451203</c:v>
                </c:pt>
                <c:pt idx="80">
                  <c:v>274.38305665568902</c:v>
                </c:pt>
                <c:pt idx="81">
                  <c:v>276.14084804222199</c:v>
                </c:pt>
                <c:pt idx="82">
                  <c:v>279.44258201709698</c:v>
                </c:pt>
                <c:pt idx="83">
                  <c:v>285.59664731973999</c:v>
                </c:pt>
                <c:pt idx="84">
                  <c:v>298.68576127814202</c:v>
                </c:pt>
                <c:pt idx="85">
                  <c:v>315.71801983342198</c:v>
                </c:pt>
                <c:pt idx="86">
                  <c:v>325.67100623843299</c:v>
                </c:pt>
                <c:pt idx="87">
                  <c:v>324.26995189745497</c:v>
                </c:pt>
                <c:pt idx="88">
                  <c:v>327.038357155835</c:v>
                </c:pt>
                <c:pt idx="89">
                  <c:v>346.99029401260401</c:v>
                </c:pt>
                <c:pt idx="90">
                  <c:v>353.17745844203699</c:v>
                </c:pt>
                <c:pt idx="91">
                  <c:v>343.911199216569</c:v>
                </c:pt>
                <c:pt idx="92">
                  <c:v>339.25894485659501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0-4BB5-9D1C-37DEC4F438DC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RegionalPropertyType!$V$6:$V$98</c:f>
              <c:numCache>
                <c:formatCode>0</c:formatCode>
                <c:ptCount val="93"/>
                <c:pt idx="0">
                  <c:v>98.3420738337107</c:v>
                </c:pt>
                <c:pt idx="1">
                  <c:v>98.641865425994894</c:v>
                </c:pt>
                <c:pt idx="2">
                  <c:v>98.215459789720796</c:v>
                </c:pt>
                <c:pt idx="3">
                  <c:v>100</c:v>
                </c:pt>
                <c:pt idx="4">
                  <c:v>103.44403974744399</c:v>
                </c:pt>
                <c:pt idx="5">
                  <c:v>106.708021487577</c:v>
                </c:pt>
                <c:pt idx="6">
                  <c:v>112.240300376248</c:v>
                </c:pt>
                <c:pt idx="7">
                  <c:v>119.06008956768601</c:v>
                </c:pt>
                <c:pt idx="8">
                  <c:v>123.95647285987801</c:v>
                </c:pt>
                <c:pt idx="9">
                  <c:v>126.475072786891</c:v>
                </c:pt>
                <c:pt idx="10">
                  <c:v>132.36907835216701</c:v>
                </c:pt>
                <c:pt idx="11">
                  <c:v>143.59379137440601</c:v>
                </c:pt>
                <c:pt idx="12">
                  <c:v>151.83536378871699</c:v>
                </c:pt>
                <c:pt idx="13">
                  <c:v>157.262400600056</c:v>
                </c:pt>
                <c:pt idx="14">
                  <c:v>163.24546417463401</c:v>
                </c:pt>
                <c:pt idx="15">
                  <c:v>169.05871556247001</c:v>
                </c:pt>
                <c:pt idx="16">
                  <c:v>175.47533284028501</c:v>
                </c:pt>
                <c:pt idx="17">
                  <c:v>184.267051476246</c:v>
                </c:pt>
                <c:pt idx="18">
                  <c:v>189.66255224700899</c:v>
                </c:pt>
                <c:pt idx="19">
                  <c:v>194.316922339109</c:v>
                </c:pt>
                <c:pt idx="20">
                  <c:v>206.48595403306601</c:v>
                </c:pt>
                <c:pt idx="21">
                  <c:v>218.236082253772</c:v>
                </c:pt>
                <c:pt idx="22">
                  <c:v>221.536752105197</c:v>
                </c:pt>
                <c:pt idx="23">
                  <c:v>224.25436401611199</c:v>
                </c:pt>
                <c:pt idx="24">
                  <c:v>227.56368627529</c:v>
                </c:pt>
                <c:pt idx="25">
                  <c:v>225.972750622657</c:v>
                </c:pt>
                <c:pt idx="26">
                  <c:v>221.58066637834</c:v>
                </c:pt>
                <c:pt idx="27">
                  <c:v>223.357079789783</c:v>
                </c:pt>
                <c:pt idx="28">
                  <c:v>236.27712054730799</c:v>
                </c:pt>
                <c:pt idx="29">
                  <c:v>249.527840165746</c:v>
                </c:pt>
                <c:pt idx="30">
                  <c:v>246.24986944168</c:v>
                </c:pt>
                <c:pt idx="31">
                  <c:v>238.664905477633</c:v>
                </c:pt>
                <c:pt idx="32">
                  <c:v>240.422638471288</c:v>
                </c:pt>
                <c:pt idx="33">
                  <c:v>239.85046244249901</c:v>
                </c:pt>
                <c:pt idx="34">
                  <c:v>229.57270773784501</c:v>
                </c:pt>
                <c:pt idx="35">
                  <c:v>220.77238604642099</c:v>
                </c:pt>
                <c:pt idx="36">
                  <c:v>213.63150625884899</c:v>
                </c:pt>
                <c:pt idx="37">
                  <c:v>206.24164965796001</c:v>
                </c:pt>
                <c:pt idx="38">
                  <c:v>202.79788227948299</c:v>
                </c:pt>
                <c:pt idx="39">
                  <c:v>200.77432377334901</c:v>
                </c:pt>
                <c:pt idx="40">
                  <c:v>201.141394831833</c:v>
                </c:pt>
                <c:pt idx="41">
                  <c:v>200.20427804374501</c:v>
                </c:pt>
                <c:pt idx="42">
                  <c:v>201.13725467554301</c:v>
                </c:pt>
                <c:pt idx="43">
                  <c:v>206.93980690314001</c:v>
                </c:pt>
                <c:pt idx="44">
                  <c:v>211.34054893051501</c:v>
                </c:pt>
                <c:pt idx="45">
                  <c:v>215.13792058208901</c:v>
                </c:pt>
                <c:pt idx="46">
                  <c:v>222.070655766649</c:v>
                </c:pt>
                <c:pt idx="47">
                  <c:v>226.31934304497801</c:v>
                </c:pt>
                <c:pt idx="48">
                  <c:v>225.07349299607301</c:v>
                </c:pt>
                <c:pt idx="49">
                  <c:v>224.143165991388</c:v>
                </c:pt>
                <c:pt idx="50">
                  <c:v>232.29515486192901</c:v>
                </c:pt>
                <c:pt idx="51">
                  <c:v>243.08455041627599</c:v>
                </c:pt>
                <c:pt idx="52">
                  <c:v>247.33383953880201</c:v>
                </c:pt>
                <c:pt idx="53">
                  <c:v>252.53426556770299</c:v>
                </c:pt>
                <c:pt idx="54">
                  <c:v>262.17986667607403</c:v>
                </c:pt>
                <c:pt idx="55">
                  <c:v>272.22117599131298</c:v>
                </c:pt>
                <c:pt idx="56">
                  <c:v>283.24151823488</c:v>
                </c:pt>
                <c:pt idx="57">
                  <c:v>299.26837247435901</c:v>
                </c:pt>
                <c:pt idx="58">
                  <c:v>314.64539608787402</c:v>
                </c:pt>
                <c:pt idx="59">
                  <c:v>323.44777853692602</c:v>
                </c:pt>
                <c:pt idx="60">
                  <c:v>332.16830556763199</c:v>
                </c:pt>
                <c:pt idx="61">
                  <c:v>345.03609943655198</c:v>
                </c:pt>
                <c:pt idx="62">
                  <c:v>350.60818183348999</c:v>
                </c:pt>
                <c:pt idx="63">
                  <c:v>351.8750767912</c:v>
                </c:pt>
                <c:pt idx="64">
                  <c:v>360.12237109141199</c:v>
                </c:pt>
                <c:pt idx="65">
                  <c:v>370.032799643121</c:v>
                </c:pt>
                <c:pt idx="66">
                  <c:v>372.78381335040001</c:v>
                </c:pt>
                <c:pt idx="67">
                  <c:v>376.15473914825299</c:v>
                </c:pt>
                <c:pt idx="68">
                  <c:v>389.55041790447802</c:v>
                </c:pt>
                <c:pt idx="69">
                  <c:v>402.34839582676301</c:v>
                </c:pt>
                <c:pt idx="70">
                  <c:v>404.88495231628002</c:v>
                </c:pt>
                <c:pt idx="71">
                  <c:v>403.65582149901002</c:v>
                </c:pt>
                <c:pt idx="72">
                  <c:v>405.37560239048702</c:v>
                </c:pt>
                <c:pt idx="73">
                  <c:v>412.20192314873401</c:v>
                </c:pt>
                <c:pt idx="74">
                  <c:v>412.84746785411801</c:v>
                </c:pt>
                <c:pt idx="75">
                  <c:v>411.460759215417</c:v>
                </c:pt>
                <c:pt idx="76">
                  <c:v>419.59542408357203</c:v>
                </c:pt>
                <c:pt idx="77">
                  <c:v>429.41418770944603</c:v>
                </c:pt>
                <c:pt idx="78">
                  <c:v>427.26753795880302</c:v>
                </c:pt>
                <c:pt idx="79">
                  <c:v>425.462093628773</c:v>
                </c:pt>
                <c:pt idx="80">
                  <c:v>443.398393190945</c:v>
                </c:pt>
                <c:pt idx="81">
                  <c:v>454.43006784744603</c:v>
                </c:pt>
                <c:pt idx="82">
                  <c:v>453.049015603854</c:v>
                </c:pt>
                <c:pt idx="83">
                  <c:v>457.62721707889199</c:v>
                </c:pt>
                <c:pt idx="84">
                  <c:v>472.973589399763</c:v>
                </c:pt>
                <c:pt idx="85">
                  <c:v>506.05339947670001</c:v>
                </c:pt>
                <c:pt idx="86">
                  <c:v>523.41106833244703</c:v>
                </c:pt>
                <c:pt idx="87">
                  <c:v>511.15520170743099</c:v>
                </c:pt>
                <c:pt idx="88">
                  <c:v>508.98845016122698</c:v>
                </c:pt>
                <c:pt idx="89">
                  <c:v>532.43002502774402</c:v>
                </c:pt>
                <c:pt idx="90">
                  <c:v>547.14896048260698</c:v>
                </c:pt>
                <c:pt idx="91">
                  <c:v>533.68174105337005</c:v>
                </c:pt>
                <c:pt idx="92">
                  <c:v>523.36716219357902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50-4BB5-9D1C-37DEC4F4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RegionalPropertyType!$W$6:$W$98</c:f>
              <c:numCache>
                <c:formatCode>0</c:formatCode>
                <c:ptCount val="93"/>
                <c:pt idx="0">
                  <c:v>94.063020016978697</c:v>
                </c:pt>
                <c:pt idx="1">
                  <c:v>96.218729017930102</c:v>
                </c:pt>
                <c:pt idx="2">
                  <c:v>99.542391172718396</c:v>
                </c:pt>
                <c:pt idx="3">
                  <c:v>100</c:v>
                </c:pt>
                <c:pt idx="4">
                  <c:v>97.794594886254302</c:v>
                </c:pt>
                <c:pt idx="5">
                  <c:v>98.407130184943</c:v>
                </c:pt>
                <c:pt idx="6">
                  <c:v>103.625206501409</c:v>
                </c:pt>
                <c:pt idx="7">
                  <c:v>106.684514760078</c:v>
                </c:pt>
                <c:pt idx="8">
                  <c:v>105.037240872742</c:v>
                </c:pt>
                <c:pt idx="9">
                  <c:v>105.466747924091</c:v>
                </c:pt>
                <c:pt idx="10">
                  <c:v>109.528290670782</c:v>
                </c:pt>
                <c:pt idx="11">
                  <c:v>112.82663871281601</c:v>
                </c:pt>
                <c:pt idx="12">
                  <c:v>113.928059303258</c:v>
                </c:pt>
                <c:pt idx="13">
                  <c:v>114.554356264926</c:v>
                </c:pt>
                <c:pt idx="14">
                  <c:v>117.51217400317999</c:v>
                </c:pt>
                <c:pt idx="15">
                  <c:v>122.15183926583801</c:v>
                </c:pt>
                <c:pt idx="16">
                  <c:v>126.921532112207</c:v>
                </c:pt>
                <c:pt idx="17">
                  <c:v>132.85870749687001</c:v>
                </c:pt>
                <c:pt idx="18">
                  <c:v>139.20151154666101</c:v>
                </c:pt>
                <c:pt idx="19">
                  <c:v>145.02743643914499</c:v>
                </c:pt>
                <c:pt idx="20">
                  <c:v>150.082630800457</c:v>
                </c:pt>
                <c:pt idx="21">
                  <c:v>155.892526622302</c:v>
                </c:pt>
                <c:pt idx="22">
                  <c:v>161.58290752572</c:v>
                </c:pt>
                <c:pt idx="23">
                  <c:v>164.79200936117499</c:v>
                </c:pt>
                <c:pt idx="24">
                  <c:v>166.302640970087</c:v>
                </c:pt>
                <c:pt idx="25">
                  <c:v>167.393925024026</c:v>
                </c:pt>
                <c:pt idx="26">
                  <c:v>168.45110124769201</c:v>
                </c:pt>
                <c:pt idx="27">
                  <c:v>170.208136245292</c:v>
                </c:pt>
                <c:pt idx="28">
                  <c:v>172.946636355549</c:v>
                </c:pt>
                <c:pt idx="29">
                  <c:v>173.98874558179301</c:v>
                </c:pt>
                <c:pt idx="30">
                  <c:v>171.359319008391</c:v>
                </c:pt>
                <c:pt idx="31">
                  <c:v>168.93411196863099</c:v>
                </c:pt>
                <c:pt idx="32">
                  <c:v>165.02799542192599</c:v>
                </c:pt>
                <c:pt idx="33">
                  <c:v>157.70055079600499</c:v>
                </c:pt>
                <c:pt idx="34">
                  <c:v>149.28151020703501</c:v>
                </c:pt>
                <c:pt idx="35">
                  <c:v>142.09131047968299</c:v>
                </c:pt>
                <c:pt idx="36">
                  <c:v>135.36686160346801</c:v>
                </c:pt>
                <c:pt idx="37">
                  <c:v>131.047897165156</c:v>
                </c:pt>
                <c:pt idx="38">
                  <c:v>130.266767521682</c:v>
                </c:pt>
                <c:pt idx="39">
                  <c:v>128.79017185750399</c:v>
                </c:pt>
                <c:pt idx="40">
                  <c:v>125.566412256563</c:v>
                </c:pt>
                <c:pt idx="41">
                  <c:v>122.43523989771801</c:v>
                </c:pt>
                <c:pt idx="42">
                  <c:v>120.567212710175</c:v>
                </c:pt>
                <c:pt idx="43">
                  <c:v>118.369674424774</c:v>
                </c:pt>
                <c:pt idx="44">
                  <c:v>115.33516894075299</c:v>
                </c:pt>
                <c:pt idx="45">
                  <c:v>113.852799498396</c:v>
                </c:pt>
                <c:pt idx="46">
                  <c:v>112.70730166195899</c:v>
                </c:pt>
                <c:pt idx="47">
                  <c:v>110.78733600631701</c:v>
                </c:pt>
                <c:pt idx="48">
                  <c:v>110.755902980697</c:v>
                </c:pt>
                <c:pt idx="49">
                  <c:v>113.196680752267</c:v>
                </c:pt>
                <c:pt idx="50">
                  <c:v>115.996940770886</c:v>
                </c:pt>
                <c:pt idx="51">
                  <c:v>117.39887107814801</c:v>
                </c:pt>
                <c:pt idx="52">
                  <c:v>119.123706751321</c:v>
                </c:pt>
                <c:pt idx="53">
                  <c:v>121.277003988426</c:v>
                </c:pt>
                <c:pt idx="54">
                  <c:v>121.392841210852</c:v>
                </c:pt>
                <c:pt idx="55">
                  <c:v>121.685492736729</c:v>
                </c:pt>
                <c:pt idx="56">
                  <c:v>125.509440758925</c:v>
                </c:pt>
                <c:pt idx="57">
                  <c:v>130.074138251119</c:v>
                </c:pt>
                <c:pt idx="58">
                  <c:v>129.91145204212</c:v>
                </c:pt>
                <c:pt idx="59">
                  <c:v>129.55219884289099</c:v>
                </c:pt>
                <c:pt idx="60">
                  <c:v>136.433207579601</c:v>
                </c:pt>
                <c:pt idx="61">
                  <c:v>145.53884059400801</c:v>
                </c:pt>
                <c:pt idx="62">
                  <c:v>146.74048487180599</c:v>
                </c:pt>
                <c:pt idx="63">
                  <c:v>144.20249766263299</c:v>
                </c:pt>
                <c:pt idx="64">
                  <c:v>144.73829819527899</c:v>
                </c:pt>
                <c:pt idx="65">
                  <c:v>147.13224181615499</c:v>
                </c:pt>
                <c:pt idx="66">
                  <c:v>152.03851632581001</c:v>
                </c:pt>
                <c:pt idx="67">
                  <c:v>156.38810721658001</c:v>
                </c:pt>
                <c:pt idx="68">
                  <c:v>159.980589387224</c:v>
                </c:pt>
                <c:pt idx="69">
                  <c:v>161.742222444465</c:v>
                </c:pt>
                <c:pt idx="70">
                  <c:v>161.49799312189899</c:v>
                </c:pt>
                <c:pt idx="71">
                  <c:v>164.95878312844101</c:v>
                </c:pt>
                <c:pt idx="72">
                  <c:v>171.14946240674999</c:v>
                </c:pt>
                <c:pt idx="73">
                  <c:v>176.23634495302099</c:v>
                </c:pt>
                <c:pt idx="74">
                  <c:v>179.70485961072001</c:v>
                </c:pt>
                <c:pt idx="75">
                  <c:v>182.484890495314</c:v>
                </c:pt>
                <c:pt idx="76">
                  <c:v>184.16751811540601</c:v>
                </c:pt>
                <c:pt idx="77">
                  <c:v>184.22469982737601</c:v>
                </c:pt>
                <c:pt idx="78">
                  <c:v>185.804344918373</c:v>
                </c:pt>
                <c:pt idx="79">
                  <c:v>189.856792082743</c:v>
                </c:pt>
                <c:pt idx="80">
                  <c:v>194.01870933063299</c:v>
                </c:pt>
                <c:pt idx="81">
                  <c:v>196.46230138106901</c:v>
                </c:pt>
                <c:pt idx="82">
                  <c:v>201.44276015415301</c:v>
                </c:pt>
                <c:pt idx="83">
                  <c:v>207.842430790375</c:v>
                </c:pt>
                <c:pt idx="84">
                  <c:v>211.76160997281301</c:v>
                </c:pt>
                <c:pt idx="85">
                  <c:v>218.96149263087801</c:v>
                </c:pt>
                <c:pt idx="86">
                  <c:v>229.67668611950299</c:v>
                </c:pt>
                <c:pt idx="87">
                  <c:v>236.99719676405499</c:v>
                </c:pt>
                <c:pt idx="88">
                  <c:v>243.577154260745</c:v>
                </c:pt>
                <c:pt idx="89">
                  <c:v>252.371341196375</c:v>
                </c:pt>
                <c:pt idx="90">
                  <c:v>253.36414445818599</c:v>
                </c:pt>
                <c:pt idx="91">
                  <c:v>251.01894113550301</c:v>
                </c:pt>
                <c:pt idx="92">
                  <c:v>250.888066093427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8-4AA7-A803-3DBABAFD5D2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RegionalPropertyType!$X$6:$X$98</c:f>
              <c:numCache>
                <c:formatCode>0</c:formatCode>
                <c:ptCount val="93"/>
                <c:pt idx="0">
                  <c:v>97.199650343830498</c:v>
                </c:pt>
                <c:pt idx="1">
                  <c:v>103.42037659047401</c:v>
                </c:pt>
                <c:pt idx="2">
                  <c:v>103.78536092102399</c:v>
                </c:pt>
                <c:pt idx="3">
                  <c:v>100</c:v>
                </c:pt>
                <c:pt idx="4">
                  <c:v>99.458777378103605</c:v>
                </c:pt>
                <c:pt idx="5">
                  <c:v>102.059425996342</c:v>
                </c:pt>
                <c:pt idx="6">
                  <c:v>106.032032952229</c:v>
                </c:pt>
                <c:pt idx="7">
                  <c:v>108.23748488010099</c:v>
                </c:pt>
                <c:pt idx="8">
                  <c:v>108.1372937399</c:v>
                </c:pt>
                <c:pt idx="9">
                  <c:v>108.49203148046</c:v>
                </c:pt>
                <c:pt idx="10">
                  <c:v>111.669940087225</c:v>
                </c:pt>
                <c:pt idx="11">
                  <c:v>115.396664665814</c:v>
                </c:pt>
                <c:pt idx="12">
                  <c:v>116.6485390987</c:v>
                </c:pt>
                <c:pt idx="13">
                  <c:v>117.462513819511</c:v>
                </c:pt>
                <c:pt idx="14">
                  <c:v>121.226948702679</c:v>
                </c:pt>
                <c:pt idx="15">
                  <c:v>126.043032989072</c:v>
                </c:pt>
                <c:pt idx="16">
                  <c:v>131.579844603688</c:v>
                </c:pt>
                <c:pt idx="17">
                  <c:v>138.54847365094699</c:v>
                </c:pt>
                <c:pt idx="18">
                  <c:v>142.77088831115</c:v>
                </c:pt>
                <c:pt idx="19">
                  <c:v>147.056625420507</c:v>
                </c:pt>
                <c:pt idx="20">
                  <c:v>155.73312037256301</c:v>
                </c:pt>
                <c:pt idx="21">
                  <c:v>162.01379408760701</c:v>
                </c:pt>
                <c:pt idx="22">
                  <c:v>163.889102913084</c:v>
                </c:pt>
                <c:pt idx="23">
                  <c:v>170.33977425979299</c:v>
                </c:pt>
                <c:pt idx="24">
                  <c:v>180.13346256530599</c:v>
                </c:pt>
                <c:pt idx="25">
                  <c:v>185.13620791043601</c:v>
                </c:pt>
                <c:pt idx="26">
                  <c:v>183.35428257609499</c:v>
                </c:pt>
                <c:pt idx="27">
                  <c:v>181.58751241321201</c:v>
                </c:pt>
                <c:pt idx="28">
                  <c:v>182.753365065878</c:v>
                </c:pt>
                <c:pt idx="29">
                  <c:v>183.943805506372</c:v>
                </c:pt>
                <c:pt idx="30">
                  <c:v>185.450033427861</c:v>
                </c:pt>
                <c:pt idx="31">
                  <c:v>185.365561001419</c:v>
                </c:pt>
                <c:pt idx="32">
                  <c:v>181.72621972362899</c:v>
                </c:pt>
                <c:pt idx="33">
                  <c:v>177.57522479155301</c:v>
                </c:pt>
                <c:pt idx="34">
                  <c:v>171.52024632317699</c:v>
                </c:pt>
                <c:pt idx="35">
                  <c:v>162.97384941533801</c:v>
                </c:pt>
                <c:pt idx="36">
                  <c:v>152.778156065156</c:v>
                </c:pt>
                <c:pt idx="37">
                  <c:v>145.89720512161401</c:v>
                </c:pt>
                <c:pt idx="38">
                  <c:v>145.45494336041</c:v>
                </c:pt>
                <c:pt idx="39">
                  <c:v>144.29100794223299</c:v>
                </c:pt>
                <c:pt idx="40">
                  <c:v>138.983714658129</c:v>
                </c:pt>
                <c:pt idx="41">
                  <c:v>134.283227439265</c:v>
                </c:pt>
                <c:pt idx="42">
                  <c:v>132.59165618564799</c:v>
                </c:pt>
                <c:pt idx="43">
                  <c:v>130.91464063040499</c:v>
                </c:pt>
                <c:pt idx="44">
                  <c:v>129.415429627061</c:v>
                </c:pt>
                <c:pt idx="45">
                  <c:v>131.475780522159</c:v>
                </c:pt>
                <c:pt idx="46">
                  <c:v>132.498210534604</c:v>
                </c:pt>
                <c:pt idx="47">
                  <c:v>129.626028566157</c:v>
                </c:pt>
                <c:pt idx="48">
                  <c:v>126.316825660456</c:v>
                </c:pt>
                <c:pt idx="49">
                  <c:v>125.96059168478</c:v>
                </c:pt>
                <c:pt idx="50">
                  <c:v>131.515984930055</c:v>
                </c:pt>
                <c:pt idx="51">
                  <c:v>135.14932748130099</c:v>
                </c:pt>
                <c:pt idx="52">
                  <c:v>133.843619856895</c:v>
                </c:pt>
                <c:pt idx="53">
                  <c:v>135.781882359706</c:v>
                </c:pt>
                <c:pt idx="54">
                  <c:v>141.16996282480301</c:v>
                </c:pt>
                <c:pt idx="55">
                  <c:v>144.53037262082401</c:v>
                </c:pt>
                <c:pt idx="56">
                  <c:v>146.54017674101601</c:v>
                </c:pt>
                <c:pt idx="57">
                  <c:v>149.85623060008001</c:v>
                </c:pt>
                <c:pt idx="58">
                  <c:v>154.967392768043</c:v>
                </c:pt>
                <c:pt idx="59">
                  <c:v>159.899809967088</c:v>
                </c:pt>
                <c:pt idx="60">
                  <c:v>162.96250976871701</c:v>
                </c:pt>
                <c:pt idx="61">
                  <c:v>165.73452451873601</c:v>
                </c:pt>
                <c:pt idx="62">
                  <c:v>167.28145542082001</c:v>
                </c:pt>
                <c:pt idx="63">
                  <c:v>169.99914385529101</c:v>
                </c:pt>
                <c:pt idx="64">
                  <c:v>178.12853854871301</c:v>
                </c:pt>
                <c:pt idx="65">
                  <c:v>186.54886767571</c:v>
                </c:pt>
                <c:pt idx="66">
                  <c:v>186.64106782448701</c:v>
                </c:pt>
                <c:pt idx="67">
                  <c:v>186.463963776263</c:v>
                </c:pt>
                <c:pt idx="68">
                  <c:v>197.079126472958</c:v>
                </c:pt>
                <c:pt idx="69">
                  <c:v>212.87803730010199</c:v>
                </c:pt>
                <c:pt idx="70">
                  <c:v>219.31882790391799</c:v>
                </c:pt>
                <c:pt idx="71">
                  <c:v>218.18063537635399</c:v>
                </c:pt>
                <c:pt idx="72">
                  <c:v>220.88860562354</c:v>
                </c:pt>
                <c:pt idx="73">
                  <c:v>226.40398809860599</c:v>
                </c:pt>
                <c:pt idx="74">
                  <c:v>232.218928423146</c:v>
                </c:pt>
                <c:pt idx="75">
                  <c:v>237.30423592918601</c:v>
                </c:pt>
                <c:pt idx="76">
                  <c:v>241.33226524028299</c:v>
                </c:pt>
                <c:pt idx="77">
                  <c:v>243.13281572075499</c:v>
                </c:pt>
                <c:pt idx="78">
                  <c:v>248.979441388319</c:v>
                </c:pt>
                <c:pt idx="79">
                  <c:v>261.59838621985699</c:v>
                </c:pt>
                <c:pt idx="80">
                  <c:v>271.67927108435498</c:v>
                </c:pt>
                <c:pt idx="81">
                  <c:v>271.40376326354198</c:v>
                </c:pt>
                <c:pt idx="82">
                  <c:v>277.12000309942403</c:v>
                </c:pt>
                <c:pt idx="83">
                  <c:v>293.46507048596402</c:v>
                </c:pt>
                <c:pt idx="84">
                  <c:v>307.833903661367</c:v>
                </c:pt>
                <c:pt idx="85">
                  <c:v>325.831625298804</c:v>
                </c:pt>
                <c:pt idx="86">
                  <c:v>342.00590012446497</c:v>
                </c:pt>
                <c:pt idx="87">
                  <c:v>352.76361071683698</c:v>
                </c:pt>
                <c:pt idx="88">
                  <c:v>384.51854024633599</c:v>
                </c:pt>
                <c:pt idx="89">
                  <c:v>434.02594866626498</c:v>
                </c:pt>
                <c:pt idx="90">
                  <c:v>430.27201188134802</c:v>
                </c:pt>
                <c:pt idx="91">
                  <c:v>413.32755085814199</c:v>
                </c:pt>
                <c:pt idx="92">
                  <c:v>421.86781301609602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8-4AA7-A803-3DBABAFD5D2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RegionalPropertyType!$Y$6:$Y$98</c:f>
              <c:numCache>
                <c:formatCode>0</c:formatCode>
                <c:ptCount val="93"/>
                <c:pt idx="0">
                  <c:v>98.053872781769996</c:v>
                </c:pt>
                <c:pt idx="1">
                  <c:v>96.696463027522995</c:v>
                </c:pt>
                <c:pt idx="2">
                  <c:v>97.140558492973</c:v>
                </c:pt>
                <c:pt idx="3">
                  <c:v>100</c:v>
                </c:pt>
                <c:pt idx="4">
                  <c:v>102.01990500730901</c:v>
                </c:pt>
                <c:pt idx="5">
                  <c:v>102.997604700652</c:v>
                </c:pt>
                <c:pt idx="6">
                  <c:v>105.941349531892</c:v>
                </c:pt>
                <c:pt idx="7">
                  <c:v>108.938316126518</c:v>
                </c:pt>
                <c:pt idx="8">
                  <c:v>109.651290470023</c:v>
                </c:pt>
                <c:pt idx="9">
                  <c:v>110.977560489198</c:v>
                </c:pt>
                <c:pt idx="10">
                  <c:v>114.368992973817</c:v>
                </c:pt>
                <c:pt idx="11">
                  <c:v>119.341079237485</c:v>
                </c:pt>
                <c:pt idx="12">
                  <c:v>124.831420255767</c:v>
                </c:pt>
                <c:pt idx="13">
                  <c:v>127.224613997297</c:v>
                </c:pt>
                <c:pt idx="14">
                  <c:v>128.82624313451601</c:v>
                </c:pt>
                <c:pt idx="15">
                  <c:v>134.909021792429</c:v>
                </c:pt>
                <c:pt idx="16">
                  <c:v>143.08475366853301</c:v>
                </c:pt>
                <c:pt idx="17">
                  <c:v>149.915721357492</c:v>
                </c:pt>
                <c:pt idx="18">
                  <c:v>155.03664566419999</c:v>
                </c:pt>
                <c:pt idx="19">
                  <c:v>160.15454909956901</c:v>
                </c:pt>
                <c:pt idx="20">
                  <c:v>168.90354553282501</c:v>
                </c:pt>
                <c:pt idx="21">
                  <c:v>179.76622328353901</c:v>
                </c:pt>
                <c:pt idx="22">
                  <c:v>181.08701852081001</c:v>
                </c:pt>
                <c:pt idx="23">
                  <c:v>180.01192193726899</c:v>
                </c:pt>
                <c:pt idx="24">
                  <c:v>188.42989333674501</c:v>
                </c:pt>
                <c:pt idx="25">
                  <c:v>195.444629297559</c:v>
                </c:pt>
                <c:pt idx="26">
                  <c:v>188.736464355463</c:v>
                </c:pt>
                <c:pt idx="27">
                  <c:v>183.50369431769801</c:v>
                </c:pt>
                <c:pt idx="28">
                  <c:v>189.713790942332</c:v>
                </c:pt>
                <c:pt idx="29">
                  <c:v>194.64561771002801</c:v>
                </c:pt>
                <c:pt idx="30">
                  <c:v>188.64565137041899</c:v>
                </c:pt>
                <c:pt idx="31">
                  <c:v>181.01873373694099</c:v>
                </c:pt>
                <c:pt idx="32">
                  <c:v>178.060355624263</c:v>
                </c:pt>
                <c:pt idx="33">
                  <c:v>171.91321511625401</c:v>
                </c:pt>
                <c:pt idx="34">
                  <c:v>159.28261115819899</c:v>
                </c:pt>
                <c:pt idx="35">
                  <c:v>149.25031973965099</c:v>
                </c:pt>
                <c:pt idx="36">
                  <c:v>145.19554379170401</c:v>
                </c:pt>
                <c:pt idx="37">
                  <c:v>142.27165421929701</c:v>
                </c:pt>
                <c:pt idx="38">
                  <c:v>137.75823950236801</c:v>
                </c:pt>
                <c:pt idx="39">
                  <c:v>133.78675057234699</c:v>
                </c:pt>
                <c:pt idx="40">
                  <c:v>131.967918135953</c:v>
                </c:pt>
                <c:pt idx="41">
                  <c:v>130.79722228186799</c:v>
                </c:pt>
                <c:pt idx="42">
                  <c:v>131.44808230130201</c:v>
                </c:pt>
                <c:pt idx="43">
                  <c:v>130.93443267822801</c:v>
                </c:pt>
                <c:pt idx="44">
                  <c:v>128.514139757869</c:v>
                </c:pt>
                <c:pt idx="45">
                  <c:v>128.532342071833</c:v>
                </c:pt>
                <c:pt idx="46">
                  <c:v>129.66293059741301</c:v>
                </c:pt>
                <c:pt idx="47">
                  <c:v>128.47828761701601</c:v>
                </c:pt>
                <c:pt idx="48">
                  <c:v>127.87387987391</c:v>
                </c:pt>
                <c:pt idx="49">
                  <c:v>130.57072816093699</c:v>
                </c:pt>
                <c:pt idx="50">
                  <c:v>133.97291124211301</c:v>
                </c:pt>
                <c:pt idx="51">
                  <c:v>135.35918189031301</c:v>
                </c:pt>
                <c:pt idx="52">
                  <c:v>139.06325208540201</c:v>
                </c:pt>
                <c:pt idx="53">
                  <c:v>146.125133710981</c:v>
                </c:pt>
                <c:pt idx="54">
                  <c:v>146.24897861914201</c:v>
                </c:pt>
                <c:pt idx="55">
                  <c:v>142.76939998877299</c:v>
                </c:pt>
                <c:pt idx="56">
                  <c:v>146.115115565114</c:v>
                </c:pt>
                <c:pt idx="57">
                  <c:v>154.56586654465701</c:v>
                </c:pt>
                <c:pt idx="58">
                  <c:v>160.53388698397299</c:v>
                </c:pt>
                <c:pt idx="59">
                  <c:v>161.68119240561199</c:v>
                </c:pt>
                <c:pt idx="60">
                  <c:v>163.57281528366201</c:v>
                </c:pt>
                <c:pt idx="61">
                  <c:v>165.86596650519999</c:v>
                </c:pt>
                <c:pt idx="62">
                  <c:v>166.36998172155</c:v>
                </c:pt>
                <c:pt idx="63">
                  <c:v>167.455516602019</c:v>
                </c:pt>
                <c:pt idx="64">
                  <c:v>170.71068203514599</c:v>
                </c:pt>
                <c:pt idx="65">
                  <c:v>173.883655719161</c:v>
                </c:pt>
                <c:pt idx="66">
                  <c:v>178.82384756420601</c:v>
                </c:pt>
                <c:pt idx="67">
                  <c:v>185.60599696276401</c:v>
                </c:pt>
                <c:pt idx="68">
                  <c:v>192.55638694675099</c:v>
                </c:pt>
                <c:pt idx="69">
                  <c:v>198.13100775528699</c:v>
                </c:pt>
                <c:pt idx="70">
                  <c:v>196.31421453597599</c:v>
                </c:pt>
                <c:pt idx="71">
                  <c:v>192.99343627269201</c:v>
                </c:pt>
                <c:pt idx="72">
                  <c:v>196.11525811425301</c:v>
                </c:pt>
                <c:pt idx="73">
                  <c:v>201.99977801133099</c:v>
                </c:pt>
                <c:pt idx="74">
                  <c:v>203.25293364736501</c:v>
                </c:pt>
                <c:pt idx="75">
                  <c:v>200.315426262682</c:v>
                </c:pt>
                <c:pt idx="76">
                  <c:v>198.06859386970501</c:v>
                </c:pt>
                <c:pt idx="77">
                  <c:v>198.37109003690401</c:v>
                </c:pt>
                <c:pt idx="78">
                  <c:v>201.867973380423</c:v>
                </c:pt>
                <c:pt idx="79">
                  <c:v>205.254270738413</c:v>
                </c:pt>
                <c:pt idx="80">
                  <c:v>206.639979680068</c:v>
                </c:pt>
                <c:pt idx="81">
                  <c:v>204.99745362386</c:v>
                </c:pt>
                <c:pt idx="82">
                  <c:v>205.72532643314199</c:v>
                </c:pt>
                <c:pt idx="83">
                  <c:v>213.014921287155</c:v>
                </c:pt>
                <c:pt idx="84">
                  <c:v>225.187142842821</c:v>
                </c:pt>
                <c:pt idx="85">
                  <c:v>238.03605509262201</c:v>
                </c:pt>
                <c:pt idx="86">
                  <c:v>244.82011564384399</c:v>
                </c:pt>
                <c:pt idx="87">
                  <c:v>249.76021622615499</c:v>
                </c:pt>
                <c:pt idx="88">
                  <c:v>260.33295864361202</c:v>
                </c:pt>
                <c:pt idx="89">
                  <c:v>269.77790635699</c:v>
                </c:pt>
                <c:pt idx="90">
                  <c:v>269.231694477497</c:v>
                </c:pt>
                <c:pt idx="91">
                  <c:v>268.83310103740803</c:v>
                </c:pt>
                <c:pt idx="92">
                  <c:v>274.27963096299999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8-4AA7-A803-3DBABAFD5D2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RegionalPropertyType!$Z$6:$Z$98</c:f>
              <c:numCache>
                <c:formatCode>0</c:formatCode>
                <c:ptCount val="93"/>
                <c:pt idx="0">
                  <c:v>95.078543121508304</c:v>
                </c:pt>
                <c:pt idx="1">
                  <c:v>98.690028184395004</c:v>
                </c:pt>
                <c:pt idx="2">
                  <c:v>100.19007722413799</c:v>
                </c:pt>
                <c:pt idx="3">
                  <c:v>100</c:v>
                </c:pt>
                <c:pt idx="4">
                  <c:v>102.51039543276799</c:v>
                </c:pt>
                <c:pt idx="5">
                  <c:v>109.192196609755</c:v>
                </c:pt>
                <c:pt idx="6">
                  <c:v>112.995811109822</c:v>
                </c:pt>
                <c:pt idx="7">
                  <c:v>111.19405895963899</c:v>
                </c:pt>
                <c:pt idx="8">
                  <c:v>111.10280895631701</c:v>
                </c:pt>
                <c:pt idx="9">
                  <c:v>114.898116932657</c:v>
                </c:pt>
                <c:pt idx="10">
                  <c:v>119.575583775742</c:v>
                </c:pt>
                <c:pt idx="11">
                  <c:v>123.56862056347801</c:v>
                </c:pt>
                <c:pt idx="12">
                  <c:v>127.65927910112801</c:v>
                </c:pt>
                <c:pt idx="13">
                  <c:v>129.06690534866399</c:v>
                </c:pt>
                <c:pt idx="14">
                  <c:v>128.34887520689401</c:v>
                </c:pt>
                <c:pt idx="15">
                  <c:v>131.78176350163599</c:v>
                </c:pt>
                <c:pt idx="16">
                  <c:v>141.10168793181799</c:v>
                </c:pt>
                <c:pt idx="17">
                  <c:v>150.34236371447801</c:v>
                </c:pt>
                <c:pt idx="18">
                  <c:v>154.199481084307</c:v>
                </c:pt>
                <c:pt idx="19">
                  <c:v>157.14504412223801</c:v>
                </c:pt>
                <c:pt idx="20">
                  <c:v>165.614373220695</c:v>
                </c:pt>
                <c:pt idx="21">
                  <c:v>180.382564712093</c:v>
                </c:pt>
                <c:pt idx="22">
                  <c:v>189.18111461425599</c:v>
                </c:pt>
                <c:pt idx="23">
                  <c:v>186.24358218778099</c:v>
                </c:pt>
                <c:pt idx="24">
                  <c:v>180.37045041335</c:v>
                </c:pt>
                <c:pt idx="25">
                  <c:v>174.367149628481</c:v>
                </c:pt>
                <c:pt idx="26">
                  <c:v>170.55272669377601</c:v>
                </c:pt>
                <c:pt idx="27">
                  <c:v>171.73860486242</c:v>
                </c:pt>
                <c:pt idx="28">
                  <c:v>176.33115873902</c:v>
                </c:pt>
                <c:pt idx="29">
                  <c:v>177.01403953349401</c:v>
                </c:pt>
                <c:pt idx="30">
                  <c:v>169.230211770349</c:v>
                </c:pt>
                <c:pt idx="31">
                  <c:v>160.70828812141099</c:v>
                </c:pt>
                <c:pt idx="32">
                  <c:v>153.30408763317701</c:v>
                </c:pt>
                <c:pt idx="33">
                  <c:v>146.34995596859901</c:v>
                </c:pt>
                <c:pt idx="34">
                  <c:v>137.31353204553901</c:v>
                </c:pt>
                <c:pt idx="35">
                  <c:v>128.96368440480799</c:v>
                </c:pt>
                <c:pt idx="36">
                  <c:v>124.062064751104</c:v>
                </c:pt>
                <c:pt idx="37">
                  <c:v>116.841337610742</c:v>
                </c:pt>
                <c:pt idx="38">
                  <c:v>107.61876293566399</c:v>
                </c:pt>
                <c:pt idx="39">
                  <c:v>103.597757633976</c:v>
                </c:pt>
                <c:pt idx="40">
                  <c:v>106.207855091526</c:v>
                </c:pt>
                <c:pt idx="41">
                  <c:v>108.69348369927501</c:v>
                </c:pt>
                <c:pt idx="42">
                  <c:v>109.927848955619</c:v>
                </c:pt>
                <c:pt idx="43">
                  <c:v>111.027107365429</c:v>
                </c:pt>
                <c:pt idx="44">
                  <c:v>113.071143059123</c:v>
                </c:pt>
                <c:pt idx="45">
                  <c:v>116.653933594078</c:v>
                </c:pt>
                <c:pt idx="46">
                  <c:v>119.600133924867</c:v>
                </c:pt>
                <c:pt idx="47">
                  <c:v>120.80532699243901</c:v>
                </c:pt>
                <c:pt idx="48">
                  <c:v>123.549951566755</c:v>
                </c:pt>
                <c:pt idx="49">
                  <c:v>127.902131987283</c:v>
                </c:pt>
                <c:pt idx="50">
                  <c:v>131.304199085043</c:v>
                </c:pt>
                <c:pt idx="51">
                  <c:v>134.80663868247399</c:v>
                </c:pt>
                <c:pt idx="52">
                  <c:v>139.12395371235701</c:v>
                </c:pt>
                <c:pt idx="53">
                  <c:v>143.41409452005101</c:v>
                </c:pt>
                <c:pt idx="54">
                  <c:v>149.339898654943</c:v>
                </c:pt>
                <c:pt idx="55">
                  <c:v>154.913851183752</c:v>
                </c:pt>
                <c:pt idx="56">
                  <c:v>160.04762828982999</c:v>
                </c:pt>
                <c:pt idx="57">
                  <c:v>167.98678486288199</c:v>
                </c:pt>
                <c:pt idx="58">
                  <c:v>173.15981936968501</c:v>
                </c:pt>
                <c:pt idx="59">
                  <c:v>174.594411811436</c:v>
                </c:pt>
                <c:pt idx="60">
                  <c:v>178.96501718025601</c:v>
                </c:pt>
                <c:pt idx="61">
                  <c:v>186.36258822488099</c:v>
                </c:pt>
                <c:pt idx="62">
                  <c:v>191.65874993833</c:v>
                </c:pt>
                <c:pt idx="63">
                  <c:v>195.39468975704401</c:v>
                </c:pt>
                <c:pt idx="64">
                  <c:v>201.97733864272601</c:v>
                </c:pt>
                <c:pt idx="65">
                  <c:v>210.82452395888899</c:v>
                </c:pt>
                <c:pt idx="66">
                  <c:v>216.38674023713901</c:v>
                </c:pt>
                <c:pt idx="67">
                  <c:v>218.75414325696701</c:v>
                </c:pt>
                <c:pt idx="68">
                  <c:v>225.02968261201201</c:v>
                </c:pt>
                <c:pt idx="69">
                  <c:v>233.91165043674599</c:v>
                </c:pt>
                <c:pt idx="70">
                  <c:v>236.570552674731</c:v>
                </c:pt>
                <c:pt idx="71">
                  <c:v>238.680673515379</c:v>
                </c:pt>
                <c:pt idx="72">
                  <c:v>249.62173048324101</c:v>
                </c:pt>
                <c:pt idx="73">
                  <c:v>261.30078090966498</c:v>
                </c:pt>
                <c:pt idx="74">
                  <c:v>265.85998388529799</c:v>
                </c:pt>
                <c:pt idx="75">
                  <c:v>269.37980004353801</c:v>
                </c:pt>
                <c:pt idx="76">
                  <c:v>276.248859314019</c:v>
                </c:pt>
                <c:pt idx="77">
                  <c:v>285.57413287313898</c:v>
                </c:pt>
                <c:pt idx="78">
                  <c:v>296.307112113127</c:v>
                </c:pt>
                <c:pt idx="79">
                  <c:v>302.08982300233401</c:v>
                </c:pt>
                <c:pt idx="80">
                  <c:v>301.55741649867298</c:v>
                </c:pt>
                <c:pt idx="81">
                  <c:v>303.68493488774601</c:v>
                </c:pt>
                <c:pt idx="82">
                  <c:v>319.01178187561601</c:v>
                </c:pt>
                <c:pt idx="83">
                  <c:v>336.17023242824899</c:v>
                </c:pt>
                <c:pt idx="84">
                  <c:v>350.10825623360699</c:v>
                </c:pt>
                <c:pt idx="85">
                  <c:v>372.69137593970697</c:v>
                </c:pt>
                <c:pt idx="86">
                  <c:v>397.25662148290201</c:v>
                </c:pt>
                <c:pt idx="87">
                  <c:v>413.82202988585101</c:v>
                </c:pt>
                <c:pt idx="88">
                  <c:v>438.89507398786299</c:v>
                </c:pt>
                <c:pt idx="89">
                  <c:v>474.427096325322</c:v>
                </c:pt>
                <c:pt idx="90">
                  <c:v>465.78910632590902</c:v>
                </c:pt>
                <c:pt idx="91">
                  <c:v>447.91809722654898</c:v>
                </c:pt>
                <c:pt idx="92">
                  <c:v>455.90594494018097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8-4AA7-A803-3DBABAFD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RegionalPropertyType!$AA$6:$AA$98</c:f>
              <c:numCache>
                <c:formatCode>0</c:formatCode>
                <c:ptCount val="93"/>
                <c:pt idx="0">
                  <c:v>94.014165878586695</c:v>
                </c:pt>
                <c:pt idx="1">
                  <c:v>99.006641324472596</c:v>
                </c:pt>
                <c:pt idx="2">
                  <c:v>100.645734336578</c:v>
                </c:pt>
                <c:pt idx="3">
                  <c:v>100</c:v>
                </c:pt>
                <c:pt idx="4">
                  <c:v>100.82586453005101</c:v>
                </c:pt>
                <c:pt idx="5">
                  <c:v>102.539706757818</c:v>
                </c:pt>
                <c:pt idx="6">
                  <c:v>101.52993780692999</c:v>
                </c:pt>
                <c:pt idx="7">
                  <c:v>99.903781050422495</c:v>
                </c:pt>
                <c:pt idx="8">
                  <c:v>101.917909787509</c:v>
                </c:pt>
                <c:pt idx="9">
                  <c:v>105.594024263348</c:v>
                </c:pt>
                <c:pt idx="10">
                  <c:v>107.70223396535501</c:v>
                </c:pt>
                <c:pt idx="11">
                  <c:v>108.727673443323</c:v>
                </c:pt>
                <c:pt idx="12">
                  <c:v>112.022556296823</c:v>
                </c:pt>
                <c:pt idx="13">
                  <c:v>116.659679330443</c:v>
                </c:pt>
                <c:pt idx="14">
                  <c:v>118.68309867165701</c:v>
                </c:pt>
                <c:pt idx="15">
                  <c:v>120.435738591866</c:v>
                </c:pt>
                <c:pt idx="16">
                  <c:v>125.844608774905</c:v>
                </c:pt>
                <c:pt idx="17">
                  <c:v>131.68439132825</c:v>
                </c:pt>
                <c:pt idx="18">
                  <c:v>135.14897368392499</c:v>
                </c:pt>
                <c:pt idx="19">
                  <c:v>138.40879523872999</c:v>
                </c:pt>
                <c:pt idx="20">
                  <c:v>144.484548983819</c:v>
                </c:pt>
                <c:pt idx="21">
                  <c:v>151.49944979388599</c:v>
                </c:pt>
                <c:pt idx="22">
                  <c:v>157.24426444007301</c:v>
                </c:pt>
                <c:pt idx="23">
                  <c:v>162.119584231332</c:v>
                </c:pt>
                <c:pt idx="24">
                  <c:v>167.029428645764</c:v>
                </c:pt>
                <c:pt idx="25">
                  <c:v>172.23306822079499</c:v>
                </c:pt>
                <c:pt idx="26">
                  <c:v>172.42818092974699</c:v>
                </c:pt>
                <c:pt idx="27">
                  <c:v>170.09892589210801</c:v>
                </c:pt>
                <c:pt idx="28">
                  <c:v>173.81209195603699</c:v>
                </c:pt>
                <c:pt idx="29">
                  <c:v>182.05842551841499</c:v>
                </c:pt>
                <c:pt idx="30">
                  <c:v>182.09523916178901</c:v>
                </c:pt>
                <c:pt idx="31">
                  <c:v>175.60597874996199</c:v>
                </c:pt>
                <c:pt idx="32">
                  <c:v>172.962536631901</c:v>
                </c:pt>
                <c:pt idx="33">
                  <c:v>171.94965832429699</c:v>
                </c:pt>
                <c:pt idx="34">
                  <c:v>163.535648782756</c:v>
                </c:pt>
                <c:pt idx="35">
                  <c:v>151.07604630190599</c:v>
                </c:pt>
                <c:pt idx="36">
                  <c:v>139.36683087175001</c:v>
                </c:pt>
                <c:pt idx="37">
                  <c:v>127.171876224253</c:v>
                </c:pt>
                <c:pt idx="38">
                  <c:v>118.34491346838</c:v>
                </c:pt>
                <c:pt idx="39">
                  <c:v>114.938200761063</c:v>
                </c:pt>
                <c:pt idx="40">
                  <c:v>113.303124352992</c:v>
                </c:pt>
                <c:pt idx="41">
                  <c:v>110.094636464283</c:v>
                </c:pt>
                <c:pt idx="42">
                  <c:v>106.25050752106</c:v>
                </c:pt>
                <c:pt idx="43">
                  <c:v>103.597015312409</c:v>
                </c:pt>
                <c:pt idx="44">
                  <c:v>103.696283179144</c:v>
                </c:pt>
                <c:pt idx="45">
                  <c:v>105.38157861868</c:v>
                </c:pt>
                <c:pt idx="46">
                  <c:v>105.387804983667</c:v>
                </c:pt>
                <c:pt idx="47">
                  <c:v>104.051807023088</c:v>
                </c:pt>
                <c:pt idx="48">
                  <c:v>104.830687434715</c:v>
                </c:pt>
                <c:pt idx="49">
                  <c:v>107.21441079407199</c:v>
                </c:pt>
                <c:pt idx="50">
                  <c:v>109.569325024031</c:v>
                </c:pt>
                <c:pt idx="51">
                  <c:v>111.635140657281</c:v>
                </c:pt>
                <c:pt idx="52">
                  <c:v>115.00412612919899</c:v>
                </c:pt>
                <c:pt idx="53">
                  <c:v>120.526683008167</c:v>
                </c:pt>
                <c:pt idx="54">
                  <c:v>125.37541482112201</c:v>
                </c:pt>
                <c:pt idx="55">
                  <c:v>127.74852603958701</c:v>
                </c:pt>
                <c:pt idx="56">
                  <c:v>132.28485887496601</c:v>
                </c:pt>
                <c:pt idx="57">
                  <c:v>139.86693833444701</c:v>
                </c:pt>
                <c:pt idx="58">
                  <c:v>144.145848121412</c:v>
                </c:pt>
                <c:pt idx="59">
                  <c:v>145.69438075320599</c:v>
                </c:pt>
                <c:pt idx="60">
                  <c:v>148.93678344777501</c:v>
                </c:pt>
                <c:pt idx="61">
                  <c:v>152.749147978655</c:v>
                </c:pt>
                <c:pt idx="62">
                  <c:v>154.79348638574999</c:v>
                </c:pt>
                <c:pt idx="63">
                  <c:v>156.569456235058</c:v>
                </c:pt>
                <c:pt idx="64">
                  <c:v>160.634756173543</c:v>
                </c:pt>
                <c:pt idx="65">
                  <c:v>165.33710882822299</c:v>
                </c:pt>
                <c:pt idx="66">
                  <c:v>169.49497790126901</c:v>
                </c:pt>
                <c:pt idx="67">
                  <c:v>173.52052529378</c:v>
                </c:pt>
                <c:pt idx="68">
                  <c:v>178.55920159741601</c:v>
                </c:pt>
                <c:pt idx="69">
                  <c:v>183.804876051956</c:v>
                </c:pt>
                <c:pt idx="70">
                  <c:v>185.95324219994001</c:v>
                </c:pt>
                <c:pt idx="71">
                  <c:v>187.720287050276</c:v>
                </c:pt>
                <c:pt idx="72">
                  <c:v>193.98296265423801</c:v>
                </c:pt>
                <c:pt idx="73">
                  <c:v>200.190540951374</c:v>
                </c:pt>
                <c:pt idx="74">
                  <c:v>198.72040043855699</c:v>
                </c:pt>
                <c:pt idx="75">
                  <c:v>196.63452445664299</c:v>
                </c:pt>
                <c:pt idx="76">
                  <c:v>200.38828720266201</c:v>
                </c:pt>
                <c:pt idx="77">
                  <c:v>208.347190668373</c:v>
                </c:pt>
                <c:pt idx="78">
                  <c:v>212.05692302134</c:v>
                </c:pt>
                <c:pt idx="79">
                  <c:v>209.07213530775999</c:v>
                </c:pt>
                <c:pt idx="80">
                  <c:v>207.60740252073401</c:v>
                </c:pt>
                <c:pt idx="81">
                  <c:v>211.322903117213</c:v>
                </c:pt>
                <c:pt idx="82">
                  <c:v>218.99760583553399</c:v>
                </c:pt>
                <c:pt idx="83">
                  <c:v>222.083932090563</c:v>
                </c:pt>
                <c:pt idx="84">
                  <c:v>220.186928729903</c:v>
                </c:pt>
                <c:pt idx="85">
                  <c:v>223.06398918598001</c:v>
                </c:pt>
                <c:pt idx="86">
                  <c:v>237.554585796574</c:v>
                </c:pt>
                <c:pt idx="87">
                  <c:v>250.59589656670201</c:v>
                </c:pt>
                <c:pt idx="88">
                  <c:v>258.49669065551399</c:v>
                </c:pt>
                <c:pt idx="89">
                  <c:v>268.99296092207402</c:v>
                </c:pt>
                <c:pt idx="90">
                  <c:v>265.595882117087</c:v>
                </c:pt>
                <c:pt idx="91">
                  <c:v>254.689381589926</c:v>
                </c:pt>
                <c:pt idx="92">
                  <c:v>249.84078869269001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C6-4203-80FF-CCA583BFC1E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RegionalPropertyType!$AB$6:$AB$98</c:f>
              <c:numCache>
                <c:formatCode>0</c:formatCode>
                <c:ptCount val="93"/>
                <c:pt idx="0">
                  <c:v>92.484175775792195</c:v>
                </c:pt>
                <c:pt idx="1">
                  <c:v>94.213138791334799</c:v>
                </c:pt>
                <c:pt idx="2">
                  <c:v>96.776055722829199</c:v>
                </c:pt>
                <c:pt idx="3">
                  <c:v>100</c:v>
                </c:pt>
                <c:pt idx="4">
                  <c:v>101.641431973849</c:v>
                </c:pt>
                <c:pt idx="5">
                  <c:v>101.77749608287</c:v>
                </c:pt>
                <c:pt idx="6">
                  <c:v>101.525954507161</c:v>
                </c:pt>
                <c:pt idx="7">
                  <c:v>102.31892597970599</c:v>
                </c:pt>
                <c:pt idx="8">
                  <c:v>103.72900585461301</c:v>
                </c:pt>
                <c:pt idx="9">
                  <c:v>106.43387632196701</c:v>
                </c:pt>
                <c:pt idx="10">
                  <c:v>110.13102762870101</c:v>
                </c:pt>
                <c:pt idx="11">
                  <c:v>111.894195106114</c:v>
                </c:pt>
                <c:pt idx="12">
                  <c:v>112.036376897436</c:v>
                </c:pt>
                <c:pt idx="13">
                  <c:v>113.154148038475</c:v>
                </c:pt>
                <c:pt idx="14">
                  <c:v>116.452697605971</c:v>
                </c:pt>
                <c:pt idx="15">
                  <c:v>121.023852744088</c:v>
                </c:pt>
                <c:pt idx="16">
                  <c:v>127.44288990402001</c:v>
                </c:pt>
                <c:pt idx="17">
                  <c:v>135.040277365382</c:v>
                </c:pt>
                <c:pt idx="18">
                  <c:v>138.38512050588099</c:v>
                </c:pt>
                <c:pt idx="19">
                  <c:v>140.52308924407899</c:v>
                </c:pt>
                <c:pt idx="20">
                  <c:v>147.01654393437701</c:v>
                </c:pt>
                <c:pt idx="21">
                  <c:v>154.93335631433899</c:v>
                </c:pt>
                <c:pt idx="22">
                  <c:v>160.85310119094501</c:v>
                </c:pt>
                <c:pt idx="23">
                  <c:v>165.59611716134501</c:v>
                </c:pt>
                <c:pt idx="24">
                  <c:v>171.885278691563</c:v>
                </c:pt>
                <c:pt idx="25">
                  <c:v>179.17419119787201</c:v>
                </c:pt>
                <c:pt idx="26">
                  <c:v>184.47928770914999</c:v>
                </c:pt>
                <c:pt idx="27">
                  <c:v>187.89809764306</c:v>
                </c:pt>
                <c:pt idx="28">
                  <c:v>191.71422684720099</c:v>
                </c:pt>
                <c:pt idx="29">
                  <c:v>196.44529155577001</c:v>
                </c:pt>
                <c:pt idx="30">
                  <c:v>197.69451244042901</c:v>
                </c:pt>
                <c:pt idx="31">
                  <c:v>194.54767602537299</c:v>
                </c:pt>
                <c:pt idx="32">
                  <c:v>190.87251256053699</c:v>
                </c:pt>
                <c:pt idx="33">
                  <c:v>186.739105359484</c:v>
                </c:pt>
                <c:pt idx="34">
                  <c:v>176.216100740305</c:v>
                </c:pt>
                <c:pt idx="35">
                  <c:v>163.875866997477</c:v>
                </c:pt>
                <c:pt idx="36">
                  <c:v>151.514910531824</c:v>
                </c:pt>
                <c:pt idx="37">
                  <c:v>139.82823484652599</c:v>
                </c:pt>
                <c:pt idx="38">
                  <c:v>134.29531744452899</c:v>
                </c:pt>
                <c:pt idx="39">
                  <c:v>132.60964629128901</c:v>
                </c:pt>
                <c:pt idx="40">
                  <c:v>132.798705961688</c:v>
                </c:pt>
                <c:pt idx="41">
                  <c:v>134.01877268940399</c:v>
                </c:pt>
                <c:pt idx="42">
                  <c:v>128.41138710219099</c:v>
                </c:pt>
                <c:pt idx="43">
                  <c:v>121.074764062572</c:v>
                </c:pt>
                <c:pt idx="44">
                  <c:v>120.86649871652</c:v>
                </c:pt>
                <c:pt idx="45">
                  <c:v>123.161532285002</c:v>
                </c:pt>
                <c:pt idx="46">
                  <c:v>122.45716158457</c:v>
                </c:pt>
                <c:pt idx="47">
                  <c:v>121.31960987768301</c:v>
                </c:pt>
                <c:pt idx="48">
                  <c:v>124.05452427668</c:v>
                </c:pt>
                <c:pt idx="49">
                  <c:v>127.840177323015</c:v>
                </c:pt>
                <c:pt idx="50">
                  <c:v>129.73114763652001</c:v>
                </c:pt>
                <c:pt idx="51">
                  <c:v>130.24677772271301</c:v>
                </c:pt>
                <c:pt idx="52">
                  <c:v>133.19035557491901</c:v>
                </c:pt>
                <c:pt idx="53">
                  <c:v>139.47503019045601</c:v>
                </c:pt>
                <c:pt idx="54">
                  <c:v>145.767393702417</c:v>
                </c:pt>
                <c:pt idx="55">
                  <c:v>149.59276090057401</c:v>
                </c:pt>
                <c:pt idx="56">
                  <c:v>155.22592090568401</c:v>
                </c:pt>
                <c:pt idx="57">
                  <c:v>164.18582563833601</c:v>
                </c:pt>
                <c:pt idx="58">
                  <c:v>167.52931002243901</c:v>
                </c:pt>
                <c:pt idx="59">
                  <c:v>166.29781804999499</c:v>
                </c:pt>
                <c:pt idx="60">
                  <c:v>169.948422470987</c:v>
                </c:pt>
                <c:pt idx="61">
                  <c:v>178.65932155642199</c:v>
                </c:pt>
                <c:pt idx="62">
                  <c:v>185.82787040106899</c:v>
                </c:pt>
                <c:pt idx="63">
                  <c:v>188.36601393523401</c:v>
                </c:pt>
                <c:pt idx="64">
                  <c:v>192.581681383107</c:v>
                </c:pt>
                <c:pt idx="65">
                  <c:v>201.030609151363</c:v>
                </c:pt>
                <c:pt idx="66">
                  <c:v>206.39659496412301</c:v>
                </c:pt>
                <c:pt idx="67">
                  <c:v>208.81983210583499</c:v>
                </c:pt>
                <c:pt idx="68">
                  <c:v>219.16775071105701</c:v>
                </c:pt>
                <c:pt idx="69">
                  <c:v>234.04681222370701</c:v>
                </c:pt>
                <c:pt idx="70">
                  <c:v>239.04921778370201</c:v>
                </c:pt>
                <c:pt idx="71">
                  <c:v>238.141535881138</c:v>
                </c:pt>
                <c:pt idx="72">
                  <c:v>242.480748262129</c:v>
                </c:pt>
                <c:pt idx="73">
                  <c:v>250.59421676292899</c:v>
                </c:pt>
                <c:pt idx="74">
                  <c:v>255.555109925435</c:v>
                </c:pt>
                <c:pt idx="75">
                  <c:v>258.69725160702802</c:v>
                </c:pt>
                <c:pt idx="76">
                  <c:v>265.16737331001201</c:v>
                </c:pt>
                <c:pt idx="77">
                  <c:v>271.722524368184</c:v>
                </c:pt>
                <c:pt idx="78">
                  <c:v>274.18821546758602</c:v>
                </c:pt>
                <c:pt idx="79">
                  <c:v>273.77553844798899</c:v>
                </c:pt>
                <c:pt idx="80">
                  <c:v>275.59994071049101</c:v>
                </c:pt>
                <c:pt idx="81">
                  <c:v>284.90809136016799</c:v>
                </c:pt>
                <c:pt idx="82">
                  <c:v>296.532026382749</c:v>
                </c:pt>
                <c:pt idx="83">
                  <c:v>303.54386698835702</c:v>
                </c:pt>
                <c:pt idx="84">
                  <c:v>315.98400361472898</c:v>
                </c:pt>
                <c:pt idx="85">
                  <c:v>338.660006290431</c:v>
                </c:pt>
                <c:pt idx="86">
                  <c:v>357.870308491966</c:v>
                </c:pt>
                <c:pt idx="87">
                  <c:v>368.97890455208397</c:v>
                </c:pt>
                <c:pt idx="88">
                  <c:v>390.58584917856001</c:v>
                </c:pt>
                <c:pt idx="89">
                  <c:v>420.61166754410101</c:v>
                </c:pt>
                <c:pt idx="90">
                  <c:v>425.63450020920698</c:v>
                </c:pt>
                <c:pt idx="91">
                  <c:v>419.27979475920301</c:v>
                </c:pt>
                <c:pt idx="92">
                  <c:v>419.51820007125701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C6-4203-80FF-CCA583BFC1E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RegionalPropertyType!$AC$6:$AC$98</c:f>
              <c:numCache>
                <c:formatCode>0</c:formatCode>
                <c:ptCount val="93"/>
                <c:pt idx="0">
                  <c:v>95.460101180310005</c:v>
                </c:pt>
                <c:pt idx="1">
                  <c:v>98.158846705578</c:v>
                </c:pt>
                <c:pt idx="2">
                  <c:v>99.184594099391106</c:v>
                </c:pt>
                <c:pt idx="3">
                  <c:v>100</c:v>
                </c:pt>
                <c:pt idx="4">
                  <c:v>102.55612124380001</c:v>
                </c:pt>
                <c:pt idx="5">
                  <c:v>106.13177790242401</c:v>
                </c:pt>
                <c:pt idx="6">
                  <c:v>107.79868362608001</c:v>
                </c:pt>
                <c:pt idx="7">
                  <c:v>107.79388803468299</c:v>
                </c:pt>
                <c:pt idx="8">
                  <c:v>109.19869090676499</c:v>
                </c:pt>
                <c:pt idx="9">
                  <c:v>112.68368125415201</c:v>
                </c:pt>
                <c:pt idx="10">
                  <c:v>117.061026517397</c:v>
                </c:pt>
                <c:pt idx="11">
                  <c:v>120.617730304552</c:v>
                </c:pt>
                <c:pt idx="12">
                  <c:v>125.01501716972</c:v>
                </c:pt>
                <c:pt idx="13">
                  <c:v>129.9969153074</c:v>
                </c:pt>
                <c:pt idx="14">
                  <c:v>134.365019657609</c:v>
                </c:pt>
                <c:pt idx="15">
                  <c:v>139.24142229166799</c:v>
                </c:pt>
                <c:pt idx="16">
                  <c:v>146.63046182455801</c:v>
                </c:pt>
                <c:pt idx="17">
                  <c:v>155.64698606196501</c:v>
                </c:pt>
                <c:pt idx="18">
                  <c:v>159.757597345146</c:v>
                </c:pt>
                <c:pt idx="19">
                  <c:v>162.88025484020699</c:v>
                </c:pt>
                <c:pt idx="20">
                  <c:v>173.57579201437201</c:v>
                </c:pt>
                <c:pt idx="21">
                  <c:v>184.831614648944</c:v>
                </c:pt>
                <c:pt idx="22">
                  <c:v>186.008939672628</c:v>
                </c:pt>
                <c:pt idx="23">
                  <c:v>185.85174709088199</c:v>
                </c:pt>
                <c:pt idx="24">
                  <c:v>193.40063655347299</c:v>
                </c:pt>
                <c:pt idx="25">
                  <c:v>200.45101010009199</c:v>
                </c:pt>
                <c:pt idx="26">
                  <c:v>198.21214316857299</c:v>
                </c:pt>
                <c:pt idx="27">
                  <c:v>196.47297865145001</c:v>
                </c:pt>
                <c:pt idx="28">
                  <c:v>202.64310730686401</c:v>
                </c:pt>
                <c:pt idx="29">
                  <c:v>208.75908668685099</c:v>
                </c:pt>
                <c:pt idx="30">
                  <c:v>207.36862522739901</c:v>
                </c:pt>
                <c:pt idx="31">
                  <c:v>202.443286389066</c:v>
                </c:pt>
                <c:pt idx="32">
                  <c:v>199.72334306321099</c:v>
                </c:pt>
                <c:pt idx="33">
                  <c:v>195.49303134914601</c:v>
                </c:pt>
                <c:pt idx="34">
                  <c:v>179.66961327632501</c:v>
                </c:pt>
                <c:pt idx="35">
                  <c:v>165.01294918782801</c:v>
                </c:pt>
                <c:pt idx="36">
                  <c:v>157.956104696403</c:v>
                </c:pt>
                <c:pt idx="37">
                  <c:v>151.21704021831701</c:v>
                </c:pt>
                <c:pt idx="38">
                  <c:v>144.71063952481799</c:v>
                </c:pt>
                <c:pt idx="39">
                  <c:v>138.60692997049699</c:v>
                </c:pt>
                <c:pt idx="40">
                  <c:v>132.90771698115401</c:v>
                </c:pt>
                <c:pt idx="41">
                  <c:v>127.836124887658</c:v>
                </c:pt>
                <c:pt idx="42">
                  <c:v>127.908633528675</c:v>
                </c:pt>
                <c:pt idx="43">
                  <c:v>129.14284960511199</c:v>
                </c:pt>
                <c:pt idx="44">
                  <c:v>127.338592321843</c:v>
                </c:pt>
                <c:pt idx="45">
                  <c:v>125.636108712946</c:v>
                </c:pt>
                <c:pt idx="46">
                  <c:v>125.519287585736</c:v>
                </c:pt>
                <c:pt idx="47">
                  <c:v>126.652863327425</c:v>
                </c:pt>
                <c:pt idx="48">
                  <c:v>130.438315369744</c:v>
                </c:pt>
                <c:pt idx="49">
                  <c:v>135.074368525924</c:v>
                </c:pt>
                <c:pt idx="50">
                  <c:v>136.30084412967599</c:v>
                </c:pt>
                <c:pt idx="51">
                  <c:v>137.28961281353401</c:v>
                </c:pt>
                <c:pt idx="52">
                  <c:v>143.727220343634</c:v>
                </c:pt>
                <c:pt idx="53">
                  <c:v>154.67296879548601</c:v>
                </c:pt>
                <c:pt idx="54">
                  <c:v>160.28480847677599</c:v>
                </c:pt>
                <c:pt idx="55">
                  <c:v>160.28169945161301</c:v>
                </c:pt>
                <c:pt idx="56">
                  <c:v>162.54865651113499</c:v>
                </c:pt>
                <c:pt idx="57">
                  <c:v>165.713284099844</c:v>
                </c:pt>
                <c:pt idx="58">
                  <c:v>168.59026426346301</c:v>
                </c:pt>
                <c:pt idx="59">
                  <c:v>172.50751407228401</c:v>
                </c:pt>
                <c:pt idx="60">
                  <c:v>177.538409602776</c:v>
                </c:pt>
                <c:pt idx="61">
                  <c:v>182.24151162219599</c:v>
                </c:pt>
                <c:pt idx="62">
                  <c:v>185.493344903279</c:v>
                </c:pt>
                <c:pt idx="63">
                  <c:v>188.34199163443299</c:v>
                </c:pt>
                <c:pt idx="64">
                  <c:v>193.48666367619799</c:v>
                </c:pt>
                <c:pt idx="65">
                  <c:v>200.25342018188499</c:v>
                </c:pt>
                <c:pt idx="66">
                  <c:v>204.404894052164</c:v>
                </c:pt>
                <c:pt idx="67">
                  <c:v>206.35373979605501</c:v>
                </c:pt>
                <c:pt idx="68">
                  <c:v>210.99144604278601</c:v>
                </c:pt>
                <c:pt idx="69">
                  <c:v>219.73531211781599</c:v>
                </c:pt>
                <c:pt idx="70">
                  <c:v>226.668065408563</c:v>
                </c:pt>
                <c:pt idx="71">
                  <c:v>228.043987715366</c:v>
                </c:pt>
                <c:pt idx="72">
                  <c:v>227.50587883347001</c:v>
                </c:pt>
                <c:pt idx="73">
                  <c:v>228.65999600618801</c:v>
                </c:pt>
                <c:pt idx="74">
                  <c:v>229.03258810466099</c:v>
                </c:pt>
                <c:pt idx="75">
                  <c:v>229.080092637018</c:v>
                </c:pt>
                <c:pt idx="76">
                  <c:v>233.52605504975199</c:v>
                </c:pt>
                <c:pt idx="77">
                  <c:v>239.59800206143601</c:v>
                </c:pt>
                <c:pt idx="78">
                  <c:v>244.26450102028701</c:v>
                </c:pt>
                <c:pt idx="79">
                  <c:v>246.67672469447501</c:v>
                </c:pt>
                <c:pt idx="80">
                  <c:v>242.40435123547101</c:v>
                </c:pt>
                <c:pt idx="81">
                  <c:v>234.60978937846099</c:v>
                </c:pt>
                <c:pt idx="82">
                  <c:v>240.87939532737499</c:v>
                </c:pt>
                <c:pt idx="83">
                  <c:v>254.34329250009401</c:v>
                </c:pt>
                <c:pt idx="84">
                  <c:v>260.20617014660399</c:v>
                </c:pt>
                <c:pt idx="85">
                  <c:v>268.54899293274002</c:v>
                </c:pt>
                <c:pt idx="86">
                  <c:v>284.342036470962</c:v>
                </c:pt>
                <c:pt idx="87">
                  <c:v>292.69943575464401</c:v>
                </c:pt>
                <c:pt idx="88">
                  <c:v>292.449605273082</c:v>
                </c:pt>
                <c:pt idx="89">
                  <c:v>300.44288229953798</c:v>
                </c:pt>
                <c:pt idx="90">
                  <c:v>309.829005583406</c:v>
                </c:pt>
                <c:pt idx="91">
                  <c:v>310.00378631329102</c:v>
                </c:pt>
                <c:pt idx="92">
                  <c:v>303.57256610165098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C6-4203-80FF-CCA583BFC1E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RegionalPropertyType!$AD$6:$AD$98</c:f>
              <c:numCache>
                <c:formatCode>0</c:formatCode>
                <c:ptCount val="93"/>
                <c:pt idx="0">
                  <c:v>93.931288800607902</c:v>
                </c:pt>
                <c:pt idx="1">
                  <c:v>97.970792121277398</c:v>
                </c:pt>
                <c:pt idx="2">
                  <c:v>99.030720265119896</c:v>
                </c:pt>
                <c:pt idx="3">
                  <c:v>100</c:v>
                </c:pt>
                <c:pt idx="4">
                  <c:v>103.87922829899</c:v>
                </c:pt>
                <c:pt idx="5">
                  <c:v>108.46904578984601</c:v>
                </c:pt>
                <c:pt idx="6">
                  <c:v>110.97571742418199</c:v>
                </c:pt>
                <c:pt idx="7">
                  <c:v>112.953462500008</c:v>
                </c:pt>
                <c:pt idx="8">
                  <c:v>117.088223432421</c:v>
                </c:pt>
                <c:pt idx="9">
                  <c:v>122.424904592792</c:v>
                </c:pt>
                <c:pt idx="10">
                  <c:v>127.056752664694</c:v>
                </c:pt>
                <c:pt idx="11">
                  <c:v>130.55745980397899</c:v>
                </c:pt>
                <c:pt idx="12">
                  <c:v>135.011832621862</c:v>
                </c:pt>
                <c:pt idx="13">
                  <c:v>140.66529556177699</c:v>
                </c:pt>
                <c:pt idx="14">
                  <c:v>144.901614011352</c:v>
                </c:pt>
                <c:pt idx="15">
                  <c:v>148.350720070221</c:v>
                </c:pt>
                <c:pt idx="16">
                  <c:v>154.212457035499</c:v>
                </c:pt>
                <c:pt idx="17">
                  <c:v>161.173054771208</c:v>
                </c:pt>
                <c:pt idx="18">
                  <c:v>165.099958203792</c:v>
                </c:pt>
                <c:pt idx="19">
                  <c:v>167.95411885751</c:v>
                </c:pt>
                <c:pt idx="20">
                  <c:v>173.845144647518</c:v>
                </c:pt>
                <c:pt idx="21">
                  <c:v>181.687158324877</c:v>
                </c:pt>
                <c:pt idx="22">
                  <c:v>186.171456344452</c:v>
                </c:pt>
                <c:pt idx="23">
                  <c:v>187.09450256305399</c:v>
                </c:pt>
                <c:pt idx="24">
                  <c:v>188.320786974165</c:v>
                </c:pt>
                <c:pt idx="25">
                  <c:v>190.353462833599</c:v>
                </c:pt>
                <c:pt idx="26">
                  <c:v>191.10205205430699</c:v>
                </c:pt>
                <c:pt idx="27">
                  <c:v>191.971049533437</c:v>
                </c:pt>
                <c:pt idx="28">
                  <c:v>195.4782128752</c:v>
                </c:pt>
                <c:pt idx="29">
                  <c:v>197.99975592438301</c:v>
                </c:pt>
                <c:pt idx="30">
                  <c:v>191.16678960125199</c:v>
                </c:pt>
                <c:pt idx="31">
                  <c:v>181.75927503630899</c:v>
                </c:pt>
                <c:pt idx="32">
                  <c:v>178.85193719322999</c:v>
                </c:pt>
                <c:pt idx="33">
                  <c:v>179.078786760019</c:v>
                </c:pt>
                <c:pt idx="34">
                  <c:v>176.14275704884301</c:v>
                </c:pt>
                <c:pt idx="35">
                  <c:v>168.94300402950299</c:v>
                </c:pt>
                <c:pt idx="36">
                  <c:v>155.61843101979699</c:v>
                </c:pt>
                <c:pt idx="37">
                  <c:v>140.23007519226601</c:v>
                </c:pt>
                <c:pt idx="38">
                  <c:v>133.67374047522301</c:v>
                </c:pt>
                <c:pt idx="39">
                  <c:v>132.29599658071501</c:v>
                </c:pt>
                <c:pt idx="40">
                  <c:v>129.686293052764</c:v>
                </c:pt>
                <c:pt idx="41">
                  <c:v>126.629162844427</c:v>
                </c:pt>
                <c:pt idx="42">
                  <c:v>127.513261975988</c:v>
                </c:pt>
                <c:pt idx="43">
                  <c:v>131.922008065558</c:v>
                </c:pt>
                <c:pt idx="44">
                  <c:v>137.039814782939</c:v>
                </c:pt>
                <c:pt idx="45">
                  <c:v>141.297328996217</c:v>
                </c:pt>
                <c:pt idx="46">
                  <c:v>144.372928719729</c:v>
                </c:pt>
                <c:pt idx="47">
                  <c:v>148.34718828763801</c:v>
                </c:pt>
                <c:pt idx="48">
                  <c:v>154.76019654716899</c:v>
                </c:pt>
                <c:pt idx="49">
                  <c:v>164.00070493660499</c:v>
                </c:pt>
                <c:pt idx="50">
                  <c:v>168.70579493616299</c:v>
                </c:pt>
                <c:pt idx="51">
                  <c:v>168.29523340680899</c:v>
                </c:pt>
                <c:pt idx="52">
                  <c:v>171.489205199438</c:v>
                </c:pt>
                <c:pt idx="53">
                  <c:v>179.109354256355</c:v>
                </c:pt>
                <c:pt idx="54">
                  <c:v>185.783398943717</c:v>
                </c:pt>
                <c:pt idx="55">
                  <c:v>189.955885328146</c:v>
                </c:pt>
                <c:pt idx="56">
                  <c:v>196.83663600110799</c:v>
                </c:pt>
                <c:pt idx="57">
                  <c:v>206.397859600407</c:v>
                </c:pt>
                <c:pt idx="58">
                  <c:v>211.47566378225599</c:v>
                </c:pt>
                <c:pt idx="59">
                  <c:v>212.95175442408799</c:v>
                </c:pt>
                <c:pt idx="60">
                  <c:v>219.016899379195</c:v>
                </c:pt>
                <c:pt idx="61">
                  <c:v>229.93727703458299</c:v>
                </c:pt>
                <c:pt idx="62">
                  <c:v>235.17284226623701</c:v>
                </c:pt>
                <c:pt idx="63">
                  <c:v>235.999412746324</c:v>
                </c:pt>
                <c:pt idx="64">
                  <c:v>246.01929384344001</c:v>
                </c:pt>
                <c:pt idx="65">
                  <c:v>266.116572857314</c:v>
                </c:pt>
                <c:pt idx="66">
                  <c:v>276.24412547484098</c:v>
                </c:pt>
                <c:pt idx="67">
                  <c:v>275.28240372375802</c:v>
                </c:pt>
                <c:pt idx="68">
                  <c:v>281.87339449956397</c:v>
                </c:pt>
                <c:pt idx="69">
                  <c:v>293.84688975233399</c:v>
                </c:pt>
                <c:pt idx="70">
                  <c:v>301.77524760633599</c:v>
                </c:pt>
                <c:pt idx="71">
                  <c:v>304.84529830461702</c:v>
                </c:pt>
                <c:pt idx="72">
                  <c:v>314.85164023354702</c:v>
                </c:pt>
                <c:pt idx="73">
                  <c:v>332.724043137423</c:v>
                </c:pt>
                <c:pt idx="74">
                  <c:v>336.84458251815101</c:v>
                </c:pt>
                <c:pt idx="75">
                  <c:v>332.45748125561698</c:v>
                </c:pt>
                <c:pt idx="76">
                  <c:v>339.58542178517598</c:v>
                </c:pt>
                <c:pt idx="77">
                  <c:v>354.61167093432903</c:v>
                </c:pt>
                <c:pt idx="78">
                  <c:v>368.426169535746</c:v>
                </c:pt>
                <c:pt idx="79">
                  <c:v>374.39836782615401</c:v>
                </c:pt>
                <c:pt idx="80">
                  <c:v>377.59819257399101</c:v>
                </c:pt>
                <c:pt idx="81">
                  <c:v>384.36471840859701</c:v>
                </c:pt>
                <c:pt idx="82">
                  <c:v>399.49956937604401</c:v>
                </c:pt>
                <c:pt idx="83">
                  <c:v>413.90104175540603</c:v>
                </c:pt>
                <c:pt idx="84">
                  <c:v>427.278806211838</c:v>
                </c:pt>
                <c:pt idx="85">
                  <c:v>456.24805830791502</c:v>
                </c:pt>
                <c:pt idx="86">
                  <c:v>487.98267710105199</c:v>
                </c:pt>
                <c:pt idx="87">
                  <c:v>504.73607301489102</c:v>
                </c:pt>
                <c:pt idx="88">
                  <c:v>525.83810851973703</c:v>
                </c:pt>
                <c:pt idx="89">
                  <c:v>545.90541259128304</c:v>
                </c:pt>
                <c:pt idx="90">
                  <c:v>521.05081605048304</c:v>
                </c:pt>
                <c:pt idx="91">
                  <c:v>499.66091278215799</c:v>
                </c:pt>
                <c:pt idx="92">
                  <c:v>488.65024256271897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C6-4203-80FF-CCA583BF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PrimeMarkets!$O$22:$O$114</c:f>
              <c:numCache>
                <c:formatCode>#,##0_);[Red]\(#,##0\)</c:formatCode>
                <c:ptCount val="93"/>
                <c:pt idx="0">
                  <c:v>84.959484670183599</c:v>
                </c:pt>
                <c:pt idx="1">
                  <c:v>93.118961477690704</c:v>
                </c:pt>
                <c:pt idx="2">
                  <c:v>97.895963469254298</c:v>
                </c:pt>
                <c:pt idx="3">
                  <c:v>100</c:v>
                </c:pt>
                <c:pt idx="4">
                  <c:v>94.141618195495795</c:v>
                </c:pt>
                <c:pt idx="5">
                  <c:v>99.113309621930895</c:v>
                </c:pt>
                <c:pt idx="6">
                  <c:v>98.528916933278893</c:v>
                </c:pt>
                <c:pt idx="7">
                  <c:v>97.312478331508203</c:v>
                </c:pt>
                <c:pt idx="8">
                  <c:v>98.194457796426207</c:v>
                </c:pt>
                <c:pt idx="9">
                  <c:v>101.54732224073599</c:v>
                </c:pt>
                <c:pt idx="10">
                  <c:v>104.819259195765</c:v>
                </c:pt>
                <c:pt idx="11">
                  <c:v>109.736889946861</c:v>
                </c:pt>
                <c:pt idx="12">
                  <c:v>106.24573310549199</c:v>
                </c:pt>
                <c:pt idx="13">
                  <c:v>119.766623741339</c:v>
                </c:pt>
                <c:pt idx="14">
                  <c:v>114.367121322252</c:v>
                </c:pt>
                <c:pt idx="15">
                  <c:v>121.49743253042099</c:v>
                </c:pt>
                <c:pt idx="16">
                  <c:v>134.05234258230499</c:v>
                </c:pt>
                <c:pt idx="17">
                  <c:v>125.043773834896</c:v>
                </c:pt>
                <c:pt idx="18">
                  <c:v>136.32197608928999</c:v>
                </c:pt>
                <c:pt idx="19">
                  <c:v>139.30854983849301</c:v>
                </c:pt>
                <c:pt idx="20">
                  <c:v>150.304675427299</c:v>
                </c:pt>
                <c:pt idx="21">
                  <c:v>154.64564709215799</c:v>
                </c:pt>
                <c:pt idx="22">
                  <c:v>157.95354036561301</c:v>
                </c:pt>
                <c:pt idx="23">
                  <c:v>165.82458899030399</c:v>
                </c:pt>
                <c:pt idx="24">
                  <c:v>169.886370258695</c:v>
                </c:pt>
                <c:pt idx="25">
                  <c:v>184.64882557777301</c:v>
                </c:pt>
                <c:pt idx="26">
                  <c:v>171.856059898806</c:v>
                </c:pt>
                <c:pt idx="27">
                  <c:v>189.323425460046</c:v>
                </c:pt>
                <c:pt idx="28">
                  <c:v>184.03798452587199</c:v>
                </c:pt>
                <c:pt idx="29">
                  <c:v>199.53095687866499</c:v>
                </c:pt>
                <c:pt idx="30">
                  <c:v>193.48240086395799</c:v>
                </c:pt>
                <c:pt idx="31">
                  <c:v>189.70647818118201</c:v>
                </c:pt>
                <c:pt idx="32">
                  <c:v>186.25371653793999</c:v>
                </c:pt>
                <c:pt idx="33">
                  <c:v>190.20911324967599</c:v>
                </c:pt>
                <c:pt idx="34">
                  <c:v>196.47665683442901</c:v>
                </c:pt>
                <c:pt idx="35">
                  <c:v>173.55253781731301</c:v>
                </c:pt>
                <c:pt idx="36">
                  <c:v>154.21231979466799</c:v>
                </c:pt>
                <c:pt idx="37">
                  <c:v>143.54124320800901</c:v>
                </c:pt>
                <c:pt idx="38">
                  <c:v>138.20270156731701</c:v>
                </c:pt>
                <c:pt idx="39">
                  <c:v>128.82505845546501</c:v>
                </c:pt>
                <c:pt idx="40">
                  <c:v>142.89646863837899</c:v>
                </c:pt>
                <c:pt idx="41">
                  <c:v>134.59048536242301</c:v>
                </c:pt>
                <c:pt idx="42">
                  <c:v>130.85778246886201</c:v>
                </c:pt>
                <c:pt idx="43">
                  <c:v>138.103317954148</c:v>
                </c:pt>
                <c:pt idx="44">
                  <c:v>130.215613037</c:v>
                </c:pt>
                <c:pt idx="45">
                  <c:v>140.921533537041</c:v>
                </c:pt>
                <c:pt idx="46">
                  <c:v>135.45314159559501</c:v>
                </c:pt>
                <c:pt idx="47">
                  <c:v>142.62083352751</c:v>
                </c:pt>
                <c:pt idx="48">
                  <c:v>126.60485917023399</c:v>
                </c:pt>
                <c:pt idx="49">
                  <c:v>151.99482331072801</c:v>
                </c:pt>
                <c:pt idx="50">
                  <c:v>145.57451633364099</c:v>
                </c:pt>
                <c:pt idx="51">
                  <c:v>153.624585838429</c:v>
                </c:pt>
                <c:pt idx="52">
                  <c:v>148.738477342973</c:v>
                </c:pt>
                <c:pt idx="53">
                  <c:v>161.76256027781201</c:v>
                </c:pt>
                <c:pt idx="54">
                  <c:v>154.41935337929999</c:v>
                </c:pt>
                <c:pt idx="55">
                  <c:v>162.42812935297101</c:v>
                </c:pt>
                <c:pt idx="56">
                  <c:v>164.94279277235401</c:v>
                </c:pt>
                <c:pt idx="57">
                  <c:v>171.757044081929</c:v>
                </c:pt>
                <c:pt idx="58">
                  <c:v>180.679579619187</c:v>
                </c:pt>
                <c:pt idx="59">
                  <c:v>185.043409877427</c:v>
                </c:pt>
                <c:pt idx="60">
                  <c:v>177.92868746907101</c:v>
                </c:pt>
                <c:pt idx="61">
                  <c:v>188.232999734007</c:v>
                </c:pt>
                <c:pt idx="62">
                  <c:v>193.640868005177</c:v>
                </c:pt>
                <c:pt idx="63">
                  <c:v>188.338880444626</c:v>
                </c:pt>
                <c:pt idx="64">
                  <c:v>199.48560316669099</c:v>
                </c:pt>
                <c:pt idx="65">
                  <c:v>206.26026178184799</c:v>
                </c:pt>
                <c:pt idx="66">
                  <c:v>207.668085593374</c:v>
                </c:pt>
                <c:pt idx="67">
                  <c:v>207.57600695762801</c:v>
                </c:pt>
                <c:pt idx="68">
                  <c:v>222.24450823510199</c:v>
                </c:pt>
                <c:pt idx="69">
                  <c:v>211.80286938019401</c:v>
                </c:pt>
                <c:pt idx="70">
                  <c:v>224.41767461358401</c:v>
                </c:pt>
                <c:pt idx="71">
                  <c:v>226.66386614540099</c:v>
                </c:pt>
                <c:pt idx="72">
                  <c:v>222.24666206058899</c:v>
                </c:pt>
                <c:pt idx="73">
                  <c:v>237.30490621423201</c:v>
                </c:pt>
                <c:pt idx="74">
                  <c:v>239.52158922979399</c:v>
                </c:pt>
                <c:pt idx="75">
                  <c:v>229.70038114363899</c:v>
                </c:pt>
                <c:pt idx="76">
                  <c:v>236.65230699977201</c:v>
                </c:pt>
                <c:pt idx="77">
                  <c:v>244.915913710464</c:v>
                </c:pt>
                <c:pt idx="78">
                  <c:v>259.25873807895101</c:v>
                </c:pt>
                <c:pt idx="79">
                  <c:v>239.36806263516101</c:v>
                </c:pt>
                <c:pt idx="80">
                  <c:v>255.36004557926799</c:v>
                </c:pt>
                <c:pt idx="81">
                  <c:v>240.996921850896</c:v>
                </c:pt>
                <c:pt idx="82">
                  <c:v>275.23245802834299</c:v>
                </c:pt>
                <c:pt idx="83">
                  <c:v>281.87777534821703</c:v>
                </c:pt>
                <c:pt idx="84">
                  <c:v>266.76300939286301</c:v>
                </c:pt>
                <c:pt idx="85">
                  <c:v>269.14248635455499</c:v>
                </c:pt>
                <c:pt idx="86">
                  <c:v>277.59877028152903</c:v>
                </c:pt>
                <c:pt idx="87">
                  <c:v>290.20162049022099</c:v>
                </c:pt>
                <c:pt idx="88">
                  <c:v>285.16432731412402</c:v>
                </c:pt>
                <c:pt idx="89">
                  <c:v>296.43956469314702</c:v>
                </c:pt>
                <c:pt idx="90">
                  <c:v>287.36560651797703</c:v>
                </c:pt>
                <c:pt idx="91">
                  <c:v>298.27345273548201</c:v>
                </c:pt>
                <c:pt idx="92">
                  <c:v>289.92302665157001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F5-4131-978C-86883A44EF27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PrimeMarkets!$S$6:$S$114</c:f>
              <c:numCache>
                <c:formatCode>0</c:formatCode>
                <c:ptCount val="109"/>
                <c:pt idx="0">
                  <c:v>58.502333832177001</c:v>
                </c:pt>
                <c:pt idx="1">
                  <c:v>61.940958715613803</c:v>
                </c:pt>
                <c:pt idx="2">
                  <c:v>65.342034146025497</c:v>
                </c:pt>
                <c:pt idx="3">
                  <c:v>65.236109009001893</c:v>
                </c:pt>
                <c:pt idx="4">
                  <c:v>65.860927204998902</c:v>
                </c:pt>
                <c:pt idx="5">
                  <c:v>69.691402460987703</c:v>
                </c:pt>
                <c:pt idx="6">
                  <c:v>74.703192852549705</c:v>
                </c:pt>
                <c:pt idx="7">
                  <c:v>77.352744587841599</c:v>
                </c:pt>
                <c:pt idx="8">
                  <c:v>77.877770274612203</c:v>
                </c:pt>
                <c:pt idx="9">
                  <c:v>78.302644426015306</c:v>
                </c:pt>
                <c:pt idx="10">
                  <c:v>79.9369019198692</c:v>
                </c:pt>
                <c:pt idx="11">
                  <c:v>82.513751838660994</c:v>
                </c:pt>
                <c:pt idx="12">
                  <c:v>85.494230559555007</c:v>
                </c:pt>
                <c:pt idx="13">
                  <c:v>89.283451139878693</c:v>
                </c:pt>
                <c:pt idx="14">
                  <c:v>90.539311857670995</c:v>
                </c:pt>
                <c:pt idx="15">
                  <c:v>90.291379609905206</c:v>
                </c:pt>
                <c:pt idx="16">
                  <c:v>93.041468139696207</c:v>
                </c:pt>
                <c:pt idx="17">
                  <c:v>98.554978610209005</c:v>
                </c:pt>
                <c:pt idx="18">
                  <c:v>101.20683918927701</c:v>
                </c:pt>
                <c:pt idx="19">
                  <c:v>100</c:v>
                </c:pt>
                <c:pt idx="20">
                  <c:v>100.069233472614</c:v>
                </c:pt>
                <c:pt idx="21">
                  <c:v>102.055692720216</c:v>
                </c:pt>
                <c:pt idx="22">
                  <c:v>103.032576508411</c:v>
                </c:pt>
                <c:pt idx="23">
                  <c:v>102.643729100729</c:v>
                </c:pt>
                <c:pt idx="24">
                  <c:v>103.500030300418</c:v>
                </c:pt>
                <c:pt idx="25">
                  <c:v>105.993407638477</c:v>
                </c:pt>
                <c:pt idx="26">
                  <c:v>108.291783574001</c:v>
                </c:pt>
                <c:pt idx="27">
                  <c:v>109.763516586744</c:v>
                </c:pt>
                <c:pt idx="28">
                  <c:v>112.585642884707</c:v>
                </c:pt>
                <c:pt idx="29">
                  <c:v>116.08278179374901</c:v>
                </c:pt>
                <c:pt idx="30">
                  <c:v>118.173556764466</c:v>
                </c:pt>
                <c:pt idx="31">
                  <c:v>120.493556535086</c:v>
                </c:pt>
                <c:pt idx="32">
                  <c:v>124.958427193806</c:v>
                </c:pt>
                <c:pt idx="33">
                  <c:v>129.839321292384</c:v>
                </c:pt>
                <c:pt idx="34">
                  <c:v>134.26099030408801</c:v>
                </c:pt>
                <c:pt idx="35">
                  <c:v>138.73165395464599</c:v>
                </c:pt>
                <c:pt idx="36">
                  <c:v>144.37962341141201</c:v>
                </c:pt>
                <c:pt idx="37">
                  <c:v>151.27623335131699</c:v>
                </c:pt>
                <c:pt idx="38">
                  <c:v>156.09312573185699</c:v>
                </c:pt>
                <c:pt idx="39">
                  <c:v>158.635042434968</c:v>
                </c:pt>
                <c:pt idx="40">
                  <c:v>161.70020486373701</c:v>
                </c:pt>
                <c:pt idx="41">
                  <c:v>165.28570851793299</c:v>
                </c:pt>
                <c:pt idx="42">
                  <c:v>165.71446340848101</c:v>
                </c:pt>
                <c:pt idx="43">
                  <c:v>164.67093726373199</c:v>
                </c:pt>
                <c:pt idx="44">
                  <c:v>168.22993948730101</c:v>
                </c:pt>
                <c:pt idx="45">
                  <c:v>174.85632382825901</c:v>
                </c:pt>
                <c:pt idx="46">
                  <c:v>172.49446538285099</c:v>
                </c:pt>
                <c:pt idx="47">
                  <c:v>165.27996076296299</c:v>
                </c:pt>
                <c:pt idx="48">
                  <c:v>163.380074009514</c:v>
                </c:pt>
                <c:pt idx="49">
                  <c:v>162.764821735895</c:v>
                </c:pt>
                <c:pt idx="50">
                  <c:v>154.163493130544</c:v>
                </c:pt>
                <c:pt idx="51">
                  <c:v>142.18576800660901</c:v>
                </c:pt>
                <c:pt idx="52">
                  <c:v>131.63392242220999</c:v>
                </c:pt>
                <c:pt idx="53">
                  <c:v>122.16034596094001</c:v>
                </c:pt>
                <c:pt idx="54">
                  <c:v>120.476361041901</c:v>
                </c:pt>
                <c:pt idx="55">
                  <c:v>121.785910645615</c:v>
                </c:pt>
                <c:pt idx="56">
                  <c:v>118.151708190468</c:v>
                </c:pt>
                <c:pt idx="57">
                  <c:v>112.866465082819</c:v>
                </c:pt>
                <c:pt idx="58">
                  <c:v>110.380883947347</c:v>
                </c:pt>
                <c:pt idx="59">
                  <c:v>108.674980727899</c:v>
                </c:pt>
                <c:pt idx="60">
                  <c:v>106.996213250897</c:v>
                </c:pt>
                <c:pt idx="61">
                  <c:v>108.363192088218</c:v>
                </c:pt>
                <c:pt idx="62">
                  <c:v>109.45036304750001</c:v>
                </c:pt>
                <c:pt idx="63">
                  <c:v>107.875656993769</c:v>
                </c:pt>
                <c:pt idx="64">
                  <c:v>106.974857604927</c:v>
                </c:pt>
                <c:pt idx="65">
                  <c:v>107.82257523787101</c:v>
                </c:pt>
                <c:pt idx="66">
                  <c:v>110.065852566789</c:v>
                </c:pt>
                <c:pt idx="67">
                  <c:v>112.106691176114</c:v>
                </c:pt>
                <c:pt idx="68">
                  <c:v>114.18933423429</c:v>
                </c:pt>
                <c:pt idx="69">
                  <c:v>117.052964902911</c:v>
                </c:pt>
                <c:pt idx="70">
                  <c:v>119.60391200458</c:v>
                </c:pt>
                <c:pt idx="71">
                  <c:v>121.452963036311</c:v>
                </c:pt>
                <c:pt idx="72">
                  <c:v>124.843506665281</c:v>
                </c:pt>
                <c:pt idx="73">
                  <c:v>130.232716798078</c:v>
                </c:pt>
                <c:pt idx="74">
                  <c:v>132.35204730541099</c:v>
                </c:pt>
                <c:pt idx="75">
                  <c:v>132.76391676223</c:v>
                </c:pt>
                <c:pt idx="76">
                  <c:v>137.36112627007401</c:v>
                </c:pt>
                <c:pt idx="77">
                  <c:v>143.36418044194599</c:v>
                </c:pt>
                <c:pt idx="78">
                  <c:v>143.56468115518001</c:v>
                </c:pt>
                <c:pt idx="79">
                  <c:v>141.79012783495801</c:v>
                </c:pt>
                <c:pt idx="80">
                  <c:v>144.56217473538601</c:v>
                </c:pt>
                <c:pt idx="81">
                  <c:v>149.35179789589199</c:v>
                </c:pt>
                <c:pt idx="82">
                  <c:v>153.50290528745299</c:v>
                </c:pt>
                <c:pt idx="83">
                  <c:v>156.57209836902001</c:v>
                </c:pt>
                <c:pt idx="84">
                  <c:v>162.089330787667</c:v>
                </c:pt>
                <c:pt idx="85">
                  <c:v>168.80066398296901</c:v>
                </c:pt>
                <c:pt idx="86">
                  <c:v>168.61388089527301</c:v>
                </c:pt>
                <c:pt idx="87">
                  <c:v>167.15794484725799</c:v>
                </c:pt>
                <c:pt idx="88">
                  <c:v>172.25279872156</c:v>
                </c:pt>
                <c:pt idx="89">
                  <c:v>178.928703594647</c:v>
                </c:pt>
                <c:pt idx="90">
                  <c:v>180.46345776474499</c:v>
                </c:pt>
                <c:pt idx="91">
                  <c:v>179.55646252622199</c:v>
                </c:pt>
                <c:pt idx="92">
                  <c:v>181.21606240971499</c:v>
                </c:pt>
                <c:pt idx="93">
                  <c:v>184.66071775811801</c:v>
                </c:pt>
                <c:pt idx="94">
                  <c:v>187.48453856139901</c:v>
                </c:pt>
                <c:pt idx="95">
                  <c:v>188.71772888291</c:v>
                </c:pt>
                <c:pt idx="96">
                  <c:v>189.64456002738899</c:v>
                </c:pt>
                <c:pt idx="97">
                  <c:v>190.34399055691799</c:v>
                </c:pt>
                <c:pt idx="98">
                  <c:v>195.65590586392099</c:v>
                </c:pt>
                <c:pt idx="99">
                  <c:v>201.177618737258</c:v>
                </c:pt>
                <c:pt idx="100">
                  <c:v>201.811859570488</c:v>
                </c:pt>
                <c:pt idx="101">
                  <c:v>206.65991838170299</c:v>
                </c:pt>
                <c:pt idx="102">
                  <c:v>218.310588835354</c:v>
                </c:pt>
                <c:pt idx="103">
                  <c:v>226.172642618091</c:v>
                </c:pt>
                <c:pt idx="104">
                  <c:v>231.052203128554</c:v>
                </c:pt>
                <c:pt idx="105">
                  <c:v>239.73910999683201</c:v>
                </c:pt>
                <c:pt idx="106">
                  <c:v>238.953566921012</c:v>
                </c:pt>
                <c:pt idx="107">
                  <c:v>232.88370355451201</c:v>
                </c:pt>
                <c:pt idx="108">
                  <c:v>227.366476299368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F5-4131-978C-86883A44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PrimeMarkets!$P$22:$P$114</c:f>
              <c:numCache>
                <c:formatCode>#,##0_);[Red]\(#,##0\)</c:formatCode>
                <c:ptCount val="93"/>
                <c:pt idx="0">
                  <c:v>91.103034189950705</c:v>
                </c:pt>
                <c:pt idx="1">
                  <c:v>103.21312657103201</c:v>
                </c:pt>
                <c:pt idx="2">
                  <c:v>96.660123576388401</c:v>
                </c:pt>
                <c:pt idx="3">
                  <c:v>100</c:v>
                </c:pt>
                <c:pt idx="4">
                  <c:v>102.361035189718</c:v>
                </c:pt>
                <c:pt idx="5">
                  <c:v>108.63763157551899</c:v>
                </c:pt>
                <c:pt idx="6">
                  <c:v>103.538022464159</c:v>
                </c:pt>
                <c:pt idx="7">
                  <c:v>103.257225882429</c:v>
                </c:pt>
                <c:pt idx="8">
                  <c:v>106.884620148964</c:v>
                </c:pt>
                <c:pt idx="9">
                  <c:v>107.40345410458499</c:v>
                </c:pt>
                <c:pt idx="10">
                  <c:v>111.03735107092599</c:v>
                </c:pt>
                <c:pt idx="11">
                  <c:v>117.602844643176</c:v>
                </c:pt>
                <c:pt idx="12">
                  <c:v>117.165322221127</c:v>
                </c:pt>
                <c:pt idx="13">
                  <c:v>119.190982765805</c:v>
                </c:pt>
                <c:pt idx="14">
                  <c:v>116.204022707951</c:v>
                </c:pt>
                <c:pt idx="15">
                  <c:v>126.333918089054</c:v>
                </c:pt>
                <c:pt idx="16">
                  <c:v>128.77890767424699</c:v>
                </c:pt>
                <c:pt idx="17">
                  <c:v>133.919801798256</c:v>
                </c:pt>
                <c:pt idx="18">
                  <c:v>139.867967016693</c:v>
                </c:pt>
                <c:pt idx="19">
                  <c:v>139.85586358703</c:v>
                </c:pt>
                <c:pt idx="20">
                  <c:v>148.13429077978299</c:v>
                </c:pt>
                <c:pt idx="21">
                  <c:v>152.61976883777001</c:v>
                </c:pt>
                <c:pt idx="22">
                  <c:v>153.99312613022099</c:v>
                </c:pt>
                <c:pt idx="23">
                  <c:v>164.54675920093399</c:v>
                </c:pt>
                <c:pt idx="24">
                  <c:v>173.63345872293601</c:v>
                </c:pt>
                <c:pt idx="25">
                  <c:v>173.22792592644501</c:v>
                </c:pt>
                <c:pt idx="26">
                  <c:v>182.749091883093</c:v>
                </c:pt>
                <c:pt idx="27">
                  <c:v>185.648884831657</c:v>
                </c:pt>
                <c:pt idx="28">
                  <c:v>191.49251421399899</c:v>
                </c:pt>
                <c:pt idx="29">
                  <c:v>188.44256137635699</c:v>
                </c:pt>
                <c:pt idx="30">
                  <c:v>187.39924747217901</c:v>
                </c:pt>
                <c:pt idx="31">
                  <c:v>199.75281705003599</c:v>
                </c:pt>
                <c:pt idx="32">
                  <c:v>192.83151365944599</c:v>
                </c:pt>
                <c:pt idx="33">
                  <c:v>189.53527417009201</c:v>
                </c:pt>
                <c:pt idx="34">
                  <c:v>194.24415291113399</c:v>
                </c:pt>
                <c:pt idx="35">
                  <c:v>172.95888247757301</c:v>
                </c:pt>
                <c:pt idx="36">
                  <c:v>158.49303236634699</c:v>
                </c:pt>
                <c:pt idx="37">
                  <c:v>153.52038050677601</c:v>
                </c:pt>
                <c:pt idx="38">
                  <c:v>141.48774239011999</c:v>
                </c:pt>
                <c:pt idx="39">
                  <c:v>138.61184699627</c:v>
                </c:pt>
                <c:pt idx="40">
                  <c:v>130.05543825565101</c:v>
                </c:pt>
                <c:pt idx="41">
                  <c:v>139.111865166429</c:v>
                </c:pt>
                <c:pt idx="42">
                  <c:v>120.009228273155</c:v>
                </c:pt>
                <c:pt idx="43">
                  <c:v>137.949807714917</c:v>
                </c:pt>
                <c:pt idx="44">
                  <c:v>121.632604163012</c:v>
                </c:pt>
                <c:pt idx="45">
                  <c:v>134.26251571166301</c:v>
                </c:pt>
                <c:pt idx="46">
                  <c:v>135.220192987849</c:v>
                </c:pt>
                <c:pt idx="47">
                  <c:v>127.958868298905</c:v>
                </c:pt>
                <c:pt idx="48">
                  <c:v>135.22269085650899</c:v>
                </c:pt>
                <c:pt idx="49">
                  <c:v>125.68288617984</c:v>
                </c:pt>
                <c:pt idx="50">
                  <c:v>126.16765701294899</c:v>
                </c:pt>
                <c:pt idx="51">
                  <c:v>140.55297331332201</c:v>
                </c:pt>
                <c:pt idx="52">
                  <c:v>124.277285829194</c:v>
                </c:pt>
                <c:pt idx="53">
                  <c:v>133.87966079204199</c:v>
                </c:pt>
                <c:pt idx="54">
                  <c:v>140.59755015976901</c:v>
                </c:pt>
                <c:pt idx="55">
                  <c:v>143.94793136174101</c:v>
                </c:pt>
                <c:pt idx="56">
                  <c:v>152.60714388938101</c:v>
                </c:pt>
                <c:pt idx="57">
                  <c:v>149.755626343394</c:v>
                </c:pt>
                <c:pt idx="58">
                  <c:v>165.29901203937001</c:v>
                </c:pt>
                <c:pt idx="59">
                  <c:v>162.449311467043</c:v>
                </c:pt>
                <c:pt idx="60">
                  <c:v>164.690366950965</c:v>
                </c:pt>
                <c:pt idx="61">
                  <c:v>173.45261341253999</c:v>
                </c:pt>
                <c:pt idx="62">
                  <c:v>178.95155309119099</c:v>
                </c:pt>
                <c:pt idx="63">
                  <c:v>177.024512944582</c:v>
                </c:pt>
                <c:pt idx="64">
                  <c:v>183.35620975887801</c:v>
                </c:pt>
                <c:pt idx="65">
                  <c:v>189.53381130177499</c:v>
                </c:pt>
                <c:pt idx="66">
                  <c:v>193.82099172418501</c:v>
                </c:pt>
                <c:pt idx="67">
                  <c:v>204.46396331164601</c:v>
                </c:pt>
                <c:pt idx="68">
                  <c:v>209.40248769032101</c:v>
                </c:pt>
                <c:pt idx="69">
                  <c:v>226.534944998382</c:v>
                </c:pt>
                <c:pt idx="70">
                  <c:v>224.60269356378399</c:v>
                </c:pt>
                <c:pt idx="71">
                  <c:v>229.11498892179</c:v>
                </c:pt>
                <c:pt idx="72">
                  <c:v>241.28171016509199</c:v>
                </c:pt>
                <c:pt idx="73">
                  <c:v>235.228083080613</c:v>
                </c:pt>
                <c:pt idx="74">
                  <c:v>245.202602040633</c:v>
                </c:pt>
                <c:pt idx="75">
                  <c:v>247.64840604857599</c:v>
                </c:pt>
                <c:pt idx="76">
                  <c:v>267.693063039923</c:v>
                </c:pt>
                <c:pt idx="77">
                  <c:v>248.67580770583899</c:v>
                </c:pt>
                <c:pt idx="78">
                  <c:v>253.993731030356</c:v>
                </c:pt>
                <c:pt idx="79">
                  <c:v>274.17219932431902</c:v>
                </c:pt>
                <c:pt idx="80">
                  <c:v>257.14557217587998</c:v>
                </c:pt>
                <c:pt idx="81">
                  <c:v>275.90057553715502</c:v>
                </c:pt>
                <c:pt idx="82">
                  <c:v>280.594134000309</c:v>
                </c:pt>
                <c:pt idx="83">
                  <c:v>300.02642561827798</c:v>
                </c:pt>
                <c:pt idx="84">
                  <c:v>303.63472776996798</c:v>
                </c:pt>
                <c:pt idx="85">
                  <c:v>316.33285993293998</c:v>
                </c:pt>
                <c:pt idx="86">
                  <c:v>339.04625315971401</c:v>
                </c:pt>
                <c:pt idx="87">
                  <c:v>363.31952676179702</c:v>
                </c:pt>
                <c:pt idx="88">
                  <c:v>369.673109935676</c:v>
                </c:pt>
                <c:pt idx="89">
                  <c:v>400.90631084112198</c:v>
                </c:pt>
                <c:pt idx="90">
                  <c:v>410.53617054584402</c:v>
                </c:pt>
                <c:pt idx="91">
                  <c:v>399.222350928536</c:v>
                </c:pt>
                <c:pt idx="92">
                  <c:v>409.52874698378901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A-4586-BD46-178795260B53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PrimeMarkets!$T$6:$T$114</c:f>
              <c:numCache>
                <c:formatCode>0</c:formatCode>
                <c:ptCount val="109"/>
                <c:pt idx="0">
                  <c:v>67.933490070245696</c:v>
                </c:pt>
                <c:pt idx="1">
                  <c:v>70.385682340520404</c:v>
                </c:pt>
                <c:pt idx="2">
                  <c:v>71.958027809222699</c:v>
                </c:pt>
                <c:pt idx="3">
                  <c:v>70.461486267923604</c:v>
                </c:pt>
                <c:pt idx="4">
                  <c:v>70.352007807218598</c:v>
                </c:pt>
                <c:pt idx="5">
                  <c:v>73.495389692221394</c:v>
                </c:pt>
                <c:pt idx="6">
                  <c:v>77.638818709510105</c:v>
                </c:pt>
                <c:pt idx="7">
                  <c:v>79.3514816037911</c:v>
                </c:pt>
                <c:pt idx="8">
                  <c:v>79.262609222330696</c:v>
                </c:pt>
                <c:pt idx="9">
                  <c:v>79.4582967658706</c:v>
                </c:pt>
                <c:pt idx="10">
                  <c:v>81.409512981532401</c:v>
                </c:pt>
                <c:pt idx="11">
                  <c:v>84.365775527851</c:v>
                </c:pt>
                <c:pt idx="12">
                  <c:v>86.891358149782903</c:v>
                </c:pt>
                <c:pt idx="13">
                  <c:v>87.501326204447807</c:v>
                </c:pt>
                <c:pt idx="14">
                  <c:v>87.821818265658393</c:v>
                </c:pt>
                <c:pt idx="15">
                  <c:v>90.681864291905001</c:v>
                </c:pt>
                <c:pt idx="16">
                  <c:v>94.631701569440295</c:v>
                </c:pt>
                <c:pt idx="17">
                  <c:v>98.048605692778196</c:v>
                </c:pt>
                <c:pt idx="18">
                  <c:v>99.526986859468906</c:v>
                </c:pt>
                <c:pt idx="19">
                  <c:v>100</c:v>
                </c:pt>
                <c:pt idx="20">
                  <c:v>101.468075253997</c:v>
                </c:pt>
                <c:pt idx="21">
                  <c:v>102.811880600896</c:v>
                </c:pt>
                <c:pt idx="22">
                  <c:v>102.743935589998</c:v>
                </c:pt>
                <c:pt idx="23">
                  <c:v>102.72766597633699</c:v>
                </c:pt>
                <c:pt idx="24">
                  <c:v>103.79375592166799</c:v>
                </c:pt>
                <c:pt idx="25">
                  <c:v>106.720713682425</c:v>
                </c:pt>
                <c:pt idx="26">
                  <c:v>110.606021170448</c:v>
                </c:pt>
                <c:pt idx="27">
                  <c:v>112.187625328541</c:v>
                </c:pt>
                <c:pt idx="28">
                  <c:v>112.33349689766</c:v>
                </c:pt>
                <c:pt idx="29">
                  <c:v>113.558566415915</c:v>
                </c:pt>
                <c:pt idx="30">
                  <c:v>116.66469315891101</c:v>
                </c:pt>
                <c:pt idx="31">
                  <c:v>120.727930782985</c:v>
                </c:pt>
                <c:pt idx="32">
                  <c:v>126.835186458612</c:v>
                </c:pt>
                <c:pt idx="33">
                  <c:v>133.80734176107401</c:v>
                </c:pt>
                <c:pt idx="34">
                  <c:v>135.18790616151699</c:v>
                </c:pt>
                <c:pt idx="35">
                  <c:v>136.08494396924499</c:v>
                </c:pt>
                <c:pt idx="36">
                  <c:v>143.816764656869</c:v>
                </c:pt>
                <c:pt idx="37">
                  <c:v>152.82530859457</c:v>
                </c:pt>
                <c:pt idx="38">
                  <c:v>156.17590795938</c:v>
                </c:pt>
                <c:pt idx="39">
                  <c:v>158.34017255053999</c:v>
                </c:pt>
                <c:pt idx="40">
                  <c:v>163.53146412405201</c:v>
                </c:pt>
                <c:pt idx="41">
                  <c:v>168.51027474039799</c:v>
                </c:pt>
                <c:pt idx="42">
                  <c:v>171.41068620870601</c:v>
                </c:pt>
                <c:pt idx="43">
                  <c:v>173.21334641401199</c:v>
                </c:pt>
                <c:pt idx="44">
                  <c:v>175.46428694379699</c:v>
                </c:pt>
                <c:pt idx="45">
                  <c:v>178.518818754808</c:v>
                </c:pt>
                <c:pt idx="46">
                  <c:v>179.12354131015499</c:v>
                </c:pt>
                <c:pt idx="47">
                  <c:v>176.14565083702701</c:v>
                </c:pt>
                <c:pt idx="48">
                  <c:v>173.12045432285299</c:v>
                </c:pt>
                <c:pt idx="49">
                  <c:v>172.23172823865499</c:v>
                </c:pt>
                <c:pt idx="50">
                  <c:v>166.24702977640101</c:v>
                </c:pt>
                <c:pt idx="51">
                  <c:v>154.850489147339</c:v>
                </c:pt>
                <c:pt idx="52">
                  <c:v>142.842122626334</c:v>
                </c:pt>
                <c:pt idx="53">
                  <c:v>135.21203502118399</c:v>
                </c:pt>
                <c:pt idx="54">
                  <c:v>133.432403025658</c:v>
                </c:pt>
                <c:pt idx="55">
                  <c:v>130.82855249764299</c:v>
                </c:pt>
                <c:pt idx="56">
                  <c:v>128.12539916109699</c:v>
                </c:pt>
                <c:pt idx="57">
                  <c:v>128.75395319751701</c:v>
                </c:pt>
                <c:pt idx="58">
                  <c:v>125.179638916721</c:v>
                </c:pt>
                <c:pt idx="59">
                  <c:v>118.486710294001</c:v>
                </c:pt>
                <c:pt idx="60">
                  <c:v>118.521023523819</c:v>
                </c:pt>
                <c:pt idx="61">
                  <c:v>124.012824825229</c:v>
                </c:pt>
                <c:pt idx="62">
                  <c:v>123.878197955887</c:v>
                </c:pt>
                <c:pt idx="63">
                  <c:v>119.26856890952</c:v>
                </c:pt>
                <c:pt idx="64">
                  <c:v>118.65439379992</c:v>
                </c:pt>
                <c:pt idx="65">
                  <c:v>120.78446467596601</c:v>
                </c:pt>
                <c:pt idx="66">
                  <c:v>123.934810038385</c:v>
                </c:pt>
                <c:pt idx="67">
                  <c:v>124.814687746</c:v>
                </c:pt>
                <c:pt idx="68">
                  <c:v>125.15835138478199</c:v>
                </c:pt>
                <c:pt idx="69">
                  <c:v>128.78267041335999</c:v>
                </c:pt>
                <c:pt idx="70">
                  <c:v>133.464887265474</c:v>
                </c:pt>
                <c:pt idx="71">
                  <c:v>136.10117657056199</c:v>
                </c:pt>
                <c:pt idx="72">
                  <c:v>140.14792369307901</c:v>
                </c:pt>
                <c:pt idx="73">
                  <c:v>146.75584911423999</c:v>
                </c:pt>
                <c:pt idx="74">
                  <c:v>150.48363963258399</c:v>
                </c:pt>
                <c:pt idx="75">
                  <c:v>151.54680690728301</c:v>
                </c:pt>
                <c:pt idx="76">
                  <c:v>155.22227802316499</c:v>
                </c:pt>
                <c:pt idx="77">
                  <c:v>161.94722799945799</c:v>
                </c:pt>
                <c:pt idx="78">
                  <c:v>164.57674959201699</c:v>
                </c:pt>
                <c:pt idx="79">
                  <c:v>164.070037652585</c:v>
                </c:pt>
                <c:pt idx="80">
                  <c:v>169.95789345672901</c:v>
                </c:pt>
                <c:pt idx="81">
                  <c:v>180.319080717106</c:v>
                </c:pt>
                <c:pt idx="82">
                  <c:v>182.567132379593</c:v>
                </c:pt>
                <c:pt idx="83">
                  <c:v>180.976558863458</c:v>
                </c:pt>
                <c:pt idx="84">
                  <c:v>191.305754070018</c:v>
                </c:pt>
                <c:pt idx="85">
                  <c:v>209.13761494168</c:v>
                </c:pt>
                <c:pt idx="86">
                  <c:v>213.26800102230101</c:v>
                </c:pt>
                <c:pt idx="87">
                  <c:v>208.71092213605601</c:v>
                </c:pt>
                <c:pt idx="88">
                  <c:v>212.19295942746501</c:v>
                </c:pt>
                <c:pt idx="89">
                  <c:v>219.09179198121601</c:v>
                </c:pt>
                <c:pt idx="90">
                  <c:v>224.254733506658</c:v>
                </c:pt>
                <c:pt idx="91">
                  <c:v>228.11669353445501</c:v>
                </c:pt>
                <c:pt idx="92">
                  <c:v>232.93562920114999</c:v>
                </c:pt>
                <c:pt idx="93">
                  <c:v>236.669106084752</c:v>
                </c:pt>
                <c:pt idx="94">
                  <c:v>239.21371380123199</c:v>
                </c:pt>
                <c:pt idx="95">
                  <c:v>243.52846292702199</c:v>
                </c:pt>
                <c:pt idx="96">
                  <c:v>250.29986583800499</c:v>
                </c:pt>
                <c:pt idx="97">
                  <c:v>256.651400129698</c:v>
                </c:pt>
                <c:pt idx="98">
                  <c:v>263.33770358920799</c:v>
                </c:pt>
                <c:pt idx="99">
                  <c:v>271.38716660203397</c:v>
                </c:pt>
                <c:pt idx="100">
                  <c:v>283.30838131187198</c:v>
                </c:pt>
                <c:pt idx="101">
                  <c:v>301.862568816558</c:v>
                </c:pt>
                <c:pt idx="102">
                  <c:v>316.48436606312799</c:v>
                </c:pt>
                <c:pt idx="103">
                  <c:v>325.07595012417602</c:v>
                </c:pt>
                <c:pt idx="104">
                  <c:v>347.84043321077201</c:v>
                </c:pt>
                <c:pt idx="105">
                  <c:v>382.22225993479498</c:v>
                </c:pt>
                <c:pt idx="106">
                  <c:v>385.59052554301297</c:v>
                </c:pt>
                <c:pt idx="107">
                  <c:v>375.71386914874</c:v>
                </c:pt>
                <c:pt idx="108">
                  <c:v>376.65605368792001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A-4586-BD46-17879526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PrimeMarkets!$Q$22:$Q$114</c:f>
              <c:numCache>
                <c:formatCode>#,##0_);[Red]\(#,##0\)</c:formatCode>
                <c:ptCount val="93"/>
                <c:pt idx="0">
                  <c:v>89.832802823190903</c:v>
                </c:pt>
                <c:pt idx="1">
                  <c:v>98.868104236751705</c:v>
                </c:pt>
                <c:pt idx="2">
                  <c:v>99.261620531576696</c:v>
                </c:pt>
                <c:pt idx="3">
                  <c:v>100</c:v>
                </c:pt>
                <c:pt idx="4">
                  <c:v>103.62474131074801</c:v>
                </c:pt>
                <c:pt idx="5">
                  <c:v>101.100691374812</c:v>
                </c:pt>
                <c:pt idx="6">
                  <c:v>105.039276466348</c:v>
                </c:pt>
                <c:pt idx="7">
                  <c:v>103.70813058336</c:v>
                </c:pt>
                <c:pt idx="8">
                  <c:v>113.59978628226</c:v>
                </c:pt>
                <c:pt idx="9">
                  <c:v>114.220067132248</c:v>
                </c:pt>
                <c:pt idx="10">
                  <c:v>120.007920932494</c:v>
                </c:pt>
                <c:pt idx="11">
                  <c:v>125.09375845769</c:v>
                </c:pt>
                <c:pt idx="12">
                  <c:v>124.860329988435</c:v>
                </c:pt>
                <c:pt idx="13">
                  <c:v>135.10600348394999</c:v>
                </c:pt>
                <c:pt idx="14">
                  <c:v>145.61498844773001</c:v>
                </c:pt>
                <c:pt idx="15">
                  <c:v>146.06724066319899</c:v>
                </c:pt>
                <c:pt idx="16">
                  <c:v>154.09408152616899</c:v>
                </c:pt>
                <c:pt idx="17">
                  <c:v>163.38755132850099</c:v>
                </c:pt>
                <c:pt idx="18">
                  <c:v>167.86316311517001</c:v>
                </c:pt>
                <c:pt idx="19">
                  <c:v>171.40910395210699</c:v>
                </c:pt>
                <c:pt idx="20">
                  <c:v>188.619682061535</c:v>
                </c:pt>
                <c:pt idx="21">
                  <c:v>200.36413181992</c:v>
                </c:pt>
                <c:pt idx="22">
                  <c:v>204.39328271574101</c:v>
                </c:pt>
                <c:pt idx="23">
                  <c:v>200.121847080507</c:v>
                </c:pt>
                <c:pt idx="24">
                  <c:v>211.23985484257</c:v>
                </c:pt>
                <c:pt idx="25">
                  <c:v>223.56552925221399</c:v>
                </c:pt>
                <c:pt idx="26">
                  <c:v>216.797112468498</c:v>
                </c:pt>
                <c:pt idx="27">
                  <c:v>217.39108526354201</c:v>
                </c:pt>
                <c:pt idx="28">
                  <c:v>228.58370225623301</c:v>
                </c:pt>
                <c:pt idx="29">
                  <c:v>234.37678886401699</c:v>
                </c:pt>
                <c:pt idx="30">
                  <c:v>247.29587934368999</c:v>
                </c:pt>
                <c:pt idx="31">
                  <c:v>227.372024176812</c:v>
                </c:pt>
                <c:pt idx="32">
                  <c:v>229.191412077454</c:v>
                </c:pt>
                <c:pt idx="33">
                  <c:v>233.18828756750099</c:v>
                </c:pt>
                <c:pt idx="34">
                  <c:v>209.21657595163001</c:v>
                </c:pt>
                <c:pt idx="35">
                  <c:v>223.96764520997601</c:v>
                </c:pt>
                <c:pt idx="36">
                  <c:v>197.33156413360399</c:v>
                </c:pt>
                <c:pt idx="37">
                  <c:v>198.660039593937</c:v>
                </c:pt>
                <c:pt idx="38">
                  <c:v>182.78727327966601</c:v>
                </c:pt>
                <c:pt idx="39">
                  <c:v>176.80724482562701</c:v>
                </c:pt>
                <c:pt idx="40">
                  <c:v>189.98213865622</c:v>
                </c:pt>
                <c:pt idx="41">
                  <c:v>157.67699978706301</c:v>
                </c:pt>
                <c:pt idx="42">
                  <c:v>167.53084165089399</c:v>
                </c:pt>
                <c:pt idx="43">
                  <c:v>175.27936495125999</c:v>
                </c:pt>
                <c:pt idx="44">
                  <c:v>178.92955231639201</c:v>
                </c:pt>
                <c:pt idx="45">
                  <c:v>167.81181716882401</c:v>
                </c:pt>
                <c:pt idx="46">
                  <c:v>177.73238647557099</c:v>
                </c:pt>
                <c:pt idx="47">
                  <c:v>179.91509785375001</c:v>
                </c:pt>
                <c:pt idx="48">
                  <c:v>182.432493454895</c:v>
                </c:pt>
                <c:pt idx="49">
                  <c:v>191.024026823691</c:v>
                </c:pt>
                <c:pt idx="50">
                  <c:v>184.63187152255699</c:v>
                </c:pt>
                <c:pt idx="51">
                  <c:v>194.41699893472901</c:v>
                </c:pt>
                <c:pt idx="52">
                  <c:v>192.90124832814601</c:v>
                </c:pt>
                <c:pt idx="53">
                  <c:v>203.731687206543</c:v>
                </c:pt>
                <c:pt idx="54">
                  <c:v>214.62657350570299</c:v>
                </c:pt>
                <c:pt idx="55">
                  <c:v>221.13228035640699</c:v>
                </c:pt>
                <c:pt idx="56">
                  <c:v>227.13836340626401</c:v>
                </c:pt>
                <c:pt idx="57">
                  <c:v>228.49287490475399</c:v>
                </c:pt>
                <c:pt idx="58">
                  <c:v>235.88231043839099</c:v>
                </c:pt>
                <c:pt idx="59">
                  <c:v>251.95391755526899</c:v>
                </c:pt>
                <c:pt idx="60">
                  <c:v>251.55231591056301</c:v>
                </c:pt>
                <c:pt idx="61">
                  <c:v>248.76033309392199</c:v>
                </c:pt>
                <c:pt idx="62">
                  <c:v>264.83390772078002</c:v>
                </c:pt>
                <c:pt idx="63">
                  <c:v>267.50110825859099</c:v>
                </c:pt>
                <c:pt idx="64">
                  <c:v>273.10764894919998</c:v>
                </c:pt>
                <c:pt idx="65">
                  <c:v>279.58725940219199</c:v>
                </c:pt>
                <c:pt idx="66">
                  <c:v>295.11558467258601</c:v>
                </c:pt>
                <c:pt idx="67">
                  <c:v>299.82947722767398</c:v>
                </c:pt>
                <c:pt idx="68">
                  <c:v>305.81848388453699</c:v>
                </c:pt>
                <c:pt idx="69">
                  <c:v>305.10794195761702</c:v>
                </c:pt>
                <c:pt idx="70">
                  <c:v>317.52508557218903</c:v>
                </c:pt>
                <c:pt idx="71">
                  <c:v>328.84087869824498</c:v>
                </c:pt>
                <c:pt idx="72">
                  <c:v>344.553068051602</c:v>
                </c:pt>
                <c:pt idx="73">
                  <c:v>333.83068569840498</c:v>
                </c:pt>
                <c:pt idx="74">
                  <c:v>332.15370274634103</c:v>
                </c:pt>
                <c:pt idx="75">
                  <c:v>337.09055358078399</c:v>
                </c:pt>
                <c:pt idx="76">
                  <c:v>346.20688117119101</c:v>
                </c:pt>
                <c:pt idx="77">
                  <c:v>352.77740134990302</c:v>
                </c:pt>
                <c:pt idx="78">
                  <c:v>341.049433808662</c:v>
                </c:pt>
                <c:pt idx="79">
                  <c:v>336.10139861651999</c:v>
                </c:pt>
                <c:pt idx="80">
                  <c:v>342.06416822576</c:v>
                </c:pt>
                <c:pt idx="81">
                  <c:v>328.55593789102102</c:v>
                </c:pt>
                <c:pt idx="82">
                  <c:v>355.13741955099601</c:v>
                </c:pt>
                <c:pt idx="83">
                  <c:v>351.40877029103098</c:v>
                </c:pt>
                <c:pt idx="84">
                  <c:v>375.87273825405703</c:v>
                </c:pt>
                <c:pt idx="85">
                  <c:v>378.51102667664702</c:v>
                </c:pt>
                <c:pt idx="86">
                  <c:v>373.97102748260301</c:v>
                </c:pt>
                <c:pt idx="87">
                  <c:v>423.53454163345702</c:v>
                </c:pt>
                <c:pt idx="88">
                  <c:v>371.50524872524602</c:v>
                </c:pt>
                <c:pt idx="89">
                  <c:v>400.05396439124303</c:v>
                </c:pt>
                <c:pt idx="90">
                  <c:v>440.88026897590902</c:v>
                </c:pt>
                <c:pt idx="91">
                  <c:v>425.35794762920199</c:v>
                </c:pt>
                <c:pt idx="92">
                  <c:v>415.27937540015802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7-4BF4-BEA1-1B319B9A00C1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PrimeMarkets!$U$6:$U$114</c:f>
              <c:numCache>
                <c:formatCode>0</c:formatCode>
                <c:ptCount val="109"/>
                <c:pt idx="0">
                  <c:v>68.783839522740706</c:v>
                </c:pt>
                <c:pt idx="1">
                  <c:v>67.372485983264795</c:v>
                </c:pt>
                <c:pt idx="2">
                  <c:v>69.368016251582503</c:v>
                </c:pt>
                <c:pt idx="3">
                  <c:v>74.122556438954703</c:v>
                </c:pt>
                <c:pt idx="4">
                  <c:v>76.071572074351096</c:v>
                </c:pt>
                <c:pt idx="5">
                  <c:v>76.519620445757496</c:v>
                </c:pt>
                <c:pt idx="6">
                  <c:v>79.011880861652401</c:v>
                </c:pt>
                <c:pt idx="7">
                  <c:v>82.082491368239999</c:v>
                </c:pt>
                <c:pt idx="8">
                  <c:v>83.402958256495296</c:v>
                </c:pt>
                <c:pt idx="9">
                  <c:v>84.495430164717106</c:v>
                </c:pt>
                <c:pt idx="10">
                  <c:v>84.873340807422593</c:v>
                </c:pt>
                <c:pt idx="11">
                  <c:v>85.347132069442495</c:v>
                </c:pt>
                <c:pt idx="12">
                  <c:v>87.621664992201602</c:v>
                </c:pt>
                <c:pt idx="13">
                  <c:v>91.321678729992698</c:v>
                </c:pt>
                <c:pt idx="14">
                  <c:v>94.102767169343394</c:v>
                </c:pt>
                <c:pt idx="15">
                  <c:v>94.873134227247903</c:v>
                </c:pt>
                <c:pt idx="16">
                  <c:v>95.861805015780902</c:v>
                </c:pt>
                <c:pt idx="17">
                  <c:v>97.8864608997185</c:v>
                </c:pt>
                <c:pt idx="18">
                  <c:v>99.137102358581302</c:v>
                </c:pt>
                <c:pt idx="19">
                  <c:v>100</c:v>
                </c:pt>
                <c:pt idx="20">
                  <c:v>102.208971936438</c:v>
                </c:pt>
                <c:pt idx="21">
                  <c:v>105.365336314188</c:v>
                </c:pt>
                <c:pt idx="22">
                  <c:v>107.511255901789</c:v>
                </c:pt>
                <c:pt idx="23">
                  <c:v>108.45294793450201</c:v>
                </c:pt>
                <c:pt idx="24">
                  <c:v>109.853452316673</c:v>
                </c:pt>
                <c:pt idx="25">
                  <c:v>112.44925829148499</c:v>
                </c:pt>
                <c:pt idx="26">
                  <c:v>116.539449402244</c:v>
                </c:pt>
                <c:pt idx="27">
                  <c:v>120.632957499499</c:v>
                </c:pt>
                <c:pt idx="28">
                  <c:v>124.823918872897</c:v>
                </c:pt>
                <c:pt idx="29">
                  <c:v>128.915061414538</c:v>
                </c:pt>
                <c:pt idx="30">
                  <c:v>132.61191559391301</c:v>
                </c:pt>
                <c:pt idx="31">
                  <c:v>137.796670426752</c:v>
                </c:pt>
                <c:pt idx="32">
                  <c:v>145.100873558725</c:v>
                </c:pt>
                <c:pt idx="33">
                  <c:v>151.992635272808</c:v>
                </c:pt>
                <c:pt idx="34">
                  <c:v>155.2366992135</c:v>
                </c:pt>
                <c:pt idx="35">
                  <c:v>159.01977784321701</c:v>
                </c:pt>
                <c:pt idx="36">
                  <c:v>169.593426787216</c:v>
                </c:pt>
                <c:pt idx="37">
                  <c:v>181.960996240584</c:v>
                </c:pt>
                <c:pt idx="38">
                  <c:v>182.793336672001</c:v>
                </c:pt>
                <c:pt idx="39">
                  <c:v>180.81022281678</c:v>
                </c:pt>
                <c:pt idx="40">
                  <c:v>187.581213278533</c:v>
                </c:pt>
                <c:pt idx="41">
                  <c:v>193.742079301898</c:v>
                </c:pt>
                <c:pt idx="42">
                  <c:v>189.974596289598</c:v>
                </c:pt>
                <c:pt idx="43">
                  <c:v>187.318053118302</c:v>
                </c:pt>
                <c:pt idx="44">
                  <c:v>193.8492959923</c:v>
                </c:pt>
                <c:pt idx="45">
                  <c:v>198.876279776464</c:v>
                </c:pt>
                <c:pt idx="46">
                  <c:v>193.92691964625499</c:v>
                </c:pt>
                <c:pt idx="47">
                  <c:v>186.992506550081</c:v>
                </c:pt>
                <c:pt idx="48">
                  <c:v>184.52557267978801</c:v>
                </c:pt>
                <c:pt idx="49">
                  <c:v>181.97405641706399</c:v>
                </c:pt>
                <c:pt idx="50">
                  <c:v>169.86855980086699</c:v>
                </c:pt>
                <c:pt idx="51">
                  <c:v>156.94501181226801</c:v>
                </c:pt>
                <c:pt idx="52">
                  <c:v>151.698864401875</c:v>
                </c:pt>
                <c:pt idx="53">
                  <c:v>149.176156278642</c:v>
                </c:pt>
                <c:pt idx="54">
                  <c:v>146.02259294535</c:v>
                </c:pt>
                <c:pt idx="55">
                  <c:v>141.72236715112501</c:v>
                </c:pt>
                <c:pt idx="56">
                  <c:v>137.17234317181499</c:v>
                </c:pt>
                <c:pt idx="57">
                  <c:v>132.001599139051</c:v>
                </c:pt>
                <c:pt idx="58">
                  <c:v>131.97179122790499</c:v>
                </c:pt>
                <c:pt idx="59">
                  <c:v>133.846120591747</c:v>
                </c:pt>
                <c:pt idx="60">
                  <c:v>131.87755694797701</c:v>
                </c:pt>
                <c:pt idx="61">
                  <c:v>129.89470009604599</c:v>
                </c:pt>
                <c:pt idx="62">
                  <c:v>130.41537905739199</c:v>
                </c:pt>
                <c:pt idx="63">
                  <c:v>131.10021186241599</c:v>
                </c:pt>
                <c:pt idx="64">
                  <c:v>131.21521370385301</c:v>
                </c:pt>
                <c:pt idx="65">
                  <c:v>133.074163363867</c:v>
                </c:pt>
                <c:pt idx="66">
                  <c:v>136.20705279232601</c:v>
                </c:pt>
                <c:pt idx="67">
                  <c:v>138.02398577536499</c:v>
                </c:pt>
                <c:pt idx="68">
                  <c:v>141.06694442896199</c:v>
                </c:pt>
                <c:pt idx="69">
                  <c:v>148.42298699669499</c:v>
                </c:pt>
                <c:pt idx="70">
                  <c:v>151.78687693081099</c:v>
                </c:pt>
                <c:pt idx="71">
                  <c:v>150.39192622613399</c:v>
                </c:pt>
                <c:pt idx="72">
                  <c:v>153.090069322223</c:v>
                </c:pt>
                <c:pt idx="73">
                  <c:v>159.78846786107101</c:v>
                </c:pt>
                <c:pt idx="74">
                  <c:v>164.45539804953401</c:v>
                </c:pt>
                <c:pt idx="75">
                  <c:v>165.963922762534</c:v>
                </c:pt>
                <c:pt idx="76">
                  <c:v>168.88438029143299</c:v>
                </c:pt>
                <c:pt idx="77">
                  <c:v>172.482209996568</c:v>
                </c:pt>
                <c:pt idx="78">
                  <c:v>173.86847882697299</c:v>
                </c:pt>
                <c:pt idx="79">
                  <c:v>175.068999721659</c:v>
                </c:pt>
                <c:pt idx="80">
                  <c:v>178.92289100412901</c:v>
                </c:pt>
                <c:pt idx="81">
                  <c:v>184.06410417404999</c:v>
                </c:pt>
                <c:pt idx="82">
                  <c:v>188.87532681869399</c:v>
                </c:pt>
                <c:pt idx="83">
                  <c:v>193.21041662310901</c:v>
                </c:pt>
                <c:pt idx="84">
                  <c:v>199.546751308083</c:v>
                </c:pt>
                <c:pt idx="85">
                  <c:v>207.631831191055</c:v>
                </c:pt>
                <c:pt idx="86">
                  <c:v>210.207562094304</c:v>
                </c:pt>
                <c:pt idx="87">
                  <c:v>208.51092627658599</c:v>
                </c:pt>
                <c:pt idx="88">
                  <c:v>208.28186175304899</c:v>
                </c:pt>
                <c:pt idx="89">
                  <c:v>209.09164698922899</c:v>
                </c:pt>
                <c:pt idx="90">
                  <c:v>211.330505737886</c:v>
                </c:pt>
                <c:pt idx="91">
                  <c:v>213.147603567158</c:v>
                </c:pt>
                <c:pt idx="92">
                  <c:v>213.39249058135499</c:v>
                </c:pt>
                <c:pt idx="93">
                  <c:v>214.74961261676901</c:v>
                </c:pt>
                <c:pt idx="94">
                  <c:v>216.97065612825699</c:v>
                </c:pt>
                <c:pt idx="95">
                  <c:v>218.42749094391999</c:v>
                </c:pt>
                <c:pt idx="96">
                  <c:v>217.70900148077999</c:v>
                </c:pt>
                <c:pt idx="97">
                  <c:v>213.91825387825901</c:v>
                </c:pt>
                <c:pt idx="98">
                  <c:v>216.76093497508401</c:v>
                </c:pt>
                <c:pt idx="99">
                  <c:v>226.15580821512799</c:v>
                </c:pt>
                <c:pt idx="100">
                  <c:v>235.88813445776799</c:v>
                </c:pt>
                <c:pt idx="101">
                  <c:v>248.47319859244701</c:v>
                </c:pt>
                <c:pt idx="102">
                  <c:v>257.99295423911201</c:v>
                </c:pt>
                <c:pt idx="103">
                  <c:v>261.66759778604097</c:v>
                </c:pt>
                <c:pt idx="104">
                  <c:v>267.406060926225</c:v>
                </c:pt>
                <c:pt idx="105">
                  <c:v>275.93489633068702</c:v>
                </c:pt>
                <c:pt idx="106">
                  <c:v>277.40473008398402</c:v>
                </c:pt>
                <c:pt idx="107">
                  <c:v>275.93037848584601</c:v>
                </c:pt>
                <c:pt idx="108">
                  <c:v>276.915526955014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07-4BF4-BEA1-1B319B9A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PrimeMarkets!$R$22:$R$114</c:f>
              <c:numCache>
                <c:formatCode>#,##0_);[Red]\(#,##0\)</c:formatCode>
                <c:ptCount val="93"/>
                <c:pt idx="0">
                  <c:v>93.012487009197997</c:v>
                </c:pt>
                <c:pt idx="1">
                  <c:v>99.456211933286497</c:v>
                </c:pt>
                <c:pt idx="2">
                  <c:v>99.960062134403401</c:v>
                </c:pt>
                <c:pt idx="3">
                  <c:v>100</c:v>
                </c:pt>
                <c:pt idx="4">
                  <c:v>103.80519951586299</c:v>
                </c:pt>
                <c:pt idx="5">
                  <c:v>111.450736497664</c:v>
                </c:pt>
                <c:pt idx="6">
                  <c:v>113.734496922085</c:v>
                </c:pt>
                <c:pt idx="7">
                  <c:v>114.22891337124901</c:v>
                </c:pt>
                <c:pt idx="8">
                  <c:v>121.47669098924401</c:v>
                </c:pt>
                <c:pt idx="9">
                  <c:v>127.823479991277</c:v>
                </c:pt>
                <c:pt idx="10">
                  <c:v>132.17395343674801</c:v>
                </c:pt>
                <c:pt idx="11">
                  <c:v>140.69420863623401</c:v>
                </c:pt>
                <c:pt idx="12">
                  <c:v>142.34187557474499</c:v>
                </c:pt>
                <c:pt idx="13">
                  <c:v>152.58144619770999</c:v>
                </c:pt>
                <c:pt idx="14">
                  <c:v>161.03142879880301</c:v>
                </c:pt>
                <c:pt idx="15">
                  <c:v>161.68222575141101</c:v>
                </c:pt>
                <c:pt idx="16">
                  <c:v>169.93610237470801</c:v>
                </c:pt>
                <c:pt idx="17">
                  <c:v>175.369693028981</c:v>
                </c:pt>
                <c:pt idx="18">
                  <c:v>184.09352855189101</c:v>
                </c:pt>
                <c:pt idx="19">
                  <c:v>187.28486826426601</c:v>
                </c:pt>
                <c:pt idx="20">
                  <c:v>197.38474420719601</c:v>
                </c:pt>
                <c:pt idx="21">
                  <c:v>200.81338532901</c:v>
                </c:pt>
                <c:pt idx="22">
                  <c:v>210.82133017753199</c:v>
                </c:pt>
                <c:pt idx="23">
                  <c:v>208.26735832250901</c:v>
                </c:pt>
                <c:pt idx="24">
                  <c:v>222.90780577961601</c:v>
                </c:pt>
                <c:pt idx="25">
                  <c:v>213.86170212948201</c:v>
                </c:pt>
                <c:pt idx="26">
                  <c:v>214.26356587696799</c:v>
                </c:pt>
                <c:pt idx="27">
                  <c:v>213.40724438523199</c:v>
                </c:pt>
                <c:pt idx="28">
                  <c:v>217.16881578148099</c:v>
                </c:pt>
                <c:pt idx="29">
                  <c:v>228.97322421344501</c:v>
                </c:pt>
                <c:pt idx="30">
                  <c:v>233.43032105535301</c:v>
                </c:pt>
                <c:pt idx="31">
                  <c:v>217.59129581916599</c:v>
                </c:pt>
                <c:pt idx="32">
                  <c:v>212.17004289820099</c:v>
                </c:pt>
                <c:pt idx="33">
                  <c:v>209.18702321644599</c:v>
                </c:pt>
                <c:pt idx="34">
                  <c:v>212.427980630543</c:v>
                </c:pt>
                <c:pt idx="35">
                  <c:v>216.685335928825</c:v>
                </c:pt>
                <c:pt idx="36">
                  <c:v>198.32341764684301</c:v>
                </c:pt>
                <c:pt idx="37">
                  <c:v>194.56204213504</c:v>
                </c:pt>
                <c:pt idx="38">
                  <c:v>179.30607722382601</c:v>
                </c:pt>
                <c:pt idx="39">
                  <c:v>161.00755692776301</c:v>
                </c:pt>
                <c:pt idx="40">
                  <c:v>176.53780095036501</c:v>
                </c:pt>
                <c:pt idx="41">
                  <c:v>164.642777266792</c:v>
                </c:pt>
                <c:pt idx="42">
                  <c:v>179.07602366526001</c:v>
                </c:pt>
                <c:pt idx="43">
                  <c:v>180.48545772938101</c:v>
                </c:pt>
                <c:pt idx="44">
                  <c:v>174.33877136575401</c:v>
                </c:pt>
                <c:pt idx="45">
                  <c:v>183.821003888462</c:v>
                </c:pt>
                <c:pt idx="46">
                  <c:v>187.854804297871</c:v>
                </c:pt>
                <c:pt idx="47">
                  <c:v>193.11314761772601</c:v>
                </c:pt>
                <c:pt idx="48">
                  <c:v>194.84193189622101</c:v>
                </c:pt>
                <c:pt idx="49">
                  <c:v>202.314579816231</c:v>
                </c:pt>
                <c:pt idx="50">
                  <c:v>197.93577368126</c:v>
                </c:pt>
                <c:pt idx="51">
                  <c:v>208.224602026947</c:v>
                </c:pt>
                <c:pt idx="52">
                  <c:v>213.28851945686401</c:v>
                </c:pt>
                <c:pt idx="53">
                  <c:v>225.689202301612</c:v>
                </c:pt>
                <c:pt idx="54">
                  <c:v>232.43628640438601</c:v>
                </c:pt>
                <c:pt idx="55">
                  <c:v>243.43583384311501</c:v>
                </c:pt>
                <c:pt idx="56">
                  <c:v>252.68793643096799</c:v>
                </c:pt>
                <c:pt idx="57">
                  <c:v>262.07263794165999</c:v>
                </c:pt>
                <c:pt idx="58">
                  <c:v>260.46868941243702</c:v>
                </c:pt>
                <c:pt idx="59">
                  <c:v>284.37082358234198</c:v>
                </c:pt>
                <c:pt idx="60">
                  <c:v>285.825090372901</c:v>
                </c:pt>
                <c:pt idx="61">
                  <c:v>289.35509546778798</c:v>
                </c:pt>
                <c:pt idx="62">
                  <c:v>307.66168580059002</c:v>
                </c:pt>
                <c:pt idx="63">
                  <c:v>303.15957015632398</c:v>
                </c:pt>
                <c:pt idx="64">
                  <c:v>308.36277268770999</c:v>
                </c:pt>
                <c:pt idx="65">
                  <c:v>342.24116888380598</c:v>
                </c:pt>
                <c:pt idx="66">
                  <c:v>322.43859905043303</c:v>
                </c:pt>
                <c:pt idx="67">
                  <c:v>351.45847776276202</c:v>
                </c:pt>
                <c:pt idx="68">
                  <c:v>339.22712911507</c:v>
                </c:pt>
                <c:pt idx="69">
                  <c:v>369.89201471963202</c:v>
                </c:pt>
                <c:pt idx="70">
                  <c:v>362.25019428859099</c:v>
                </c:pt>
                <c:pt idx="71">
                  <c:v>371.43907635143597</c:v>
                </c:pt>
                <c:pt idx="72">
                  <c:v>377.73011683063203</c:v>
                </c:pt>
                <c:pt idx="73">
                  <c:v>388.92420640476303</c:v>
                </c:pt>
                <c:pt idx="74">
                  <c:v>382.30652927511397</c:v>
                </c:pt>
                <c:pt idx="75">
                  <c:v>392.09366239210402</c:v>
                </c:pt>
                <c:pt idx="76">
                  <c:v>392.45395236988702</c:v>
                </c:pt>
                <c:pt idx="77">
                  <c:v>393.85757938477798</c:v>
                </c:pt>
                <c:pt idx="78">
                  <c:v>413.922953989625</c:v>
                </c:pt>
                <c:pt idx="79">
                  <c:v>415.35639468216999</c:v>
                </c:pt>
                <c:pt idx="80">
                  <c:v>408.79469576942302</c:v>
                </c:pt>
                <c:pt idx="81">
                  <c:v>373.459083053705</c:v>
                </c:pt>
                <c:pt idx="82">
                  <c:v>409.18133236748099</c:v>
                </c:pt>
                <c:pt idx="83">
                  <c:v>412.98448664572902</c:v>
                </c:pt>
                <c:pt idx="84">
                  <c:v>428.72720011795002</c:v>
                </c:pt>
                <c:pt idx="85">
                  <c:v>432.075516419015</c:v>
                </c:pt>
                <c:pt idx="86">
                  <c:v>483.03605356650701</c:v>
                </c:pt>
                <c:pt idx="87">
                  <c:v>468.68411407156901</c:v>
                </c:pt>
                <c:pt idx="88">
                  <c:v>452.976934575379</c:v>
                </c:pt>
                <c:pt idx="89">
                  <c:v>516.43984977645403</c:v>
                </c:pt>
                <c:pt idx="90">
                  <c:v>466.827641083402</c:v>
                </c:pt>
                <c:pt idx="91">
                  <c:v>475.39638516820702</c:v>
                </c:pt>
                <c:pt idx="92">
                  <c:v>462.50350395410402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22-4694-BAAD-06F2B0893D29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PrimeMarkets!$V$6:$V$114</c:f>
              <c:numCache>
                <c:formatCode>0</c:formatCode>
                <c:ptCount val="109"/>
                <c:pt idx="0">
                  <c:v>62.314118349674402</c:v>
                </c:pt>
                <c:pt idx="1">
                  <c:v>63.055180553885101</c:v>
                </c:pt>
                <c:pt idx="2">
                  <c:v>64.164544292750705</c:v>
                </c:pt>
                <c:pt idx="3">
                  <c:v>65.216453401507295</c:v>
                </c:pt>
                <c:pt idx="4">
                  <c:v>67.760067553363996</c:v>
                </c:pt>
                <c:pt idx="5">
                  <c:v>71.071351579266704</c:v>
                </c:pt>
                <c:pt idx="6">
                  <c:v>72.672237894711003</c:v>
                </c:pt>
                <c:pt idx="7">
                  <c:v>73.398378590676302</c:v>
                </c:pt>
                <c:pt idx="8">
                  <c:v>74.925062986856403</c:v>
                </c:pt>
                <c:pt idx="9">
                  <c:v>77.389599036014204</c:v>
                </c:pt>
                <c:pt idx="10">
                  <c:v>80.173022567456499</c:v>
                </c:pt>
                <c:pt idx="11">
                  <c:v>82.569350326353401</c:v>
                </c:pt>
                <c:pt idx="12">
                  <c:v>84.929358710763395</c:v>
                </c:pt>
                <c:pt idx="13">
                  <c:v>86.892587683546296</c:v>
                </c:pt>
                <c:pt idx="14">
                  <c:v>88.756074188621994</c:v>
                </c:pt>
                <c:pt idx="15">
                  <c:v>91.455945519354302</c:v>
                </c:pt>
                <c:pt idx="16">
                  <c:v>95.967123596695899</c:v>
                </c:pt>
                <c:pt idx="17">
                  <c:v>100.65199977707501</c:v>
                </c:pt>
                <c:pt idx="18">
                  <c:v>100.609610175467</c:v>
                </c:pt>
                <c:pt idx="19">
                  <c:v>100</c:v>
                </c:pt>
                <c:pt idx="20">
                  <c:v>104.344671387144</c:v>
                </c:pt>
                <c:pt idx="21">
                  <c:v>110.352230126311</c:v>
                </c:pt>
                <c:pt idx="22">
                  <c:v>112.864008939047</c:v>
                </c:pt>
                <c:pt idx="23">
                  <c:v>113.691773171127</c:v>
                </c:pt>
                <c:pt idx="24">
                  <c:v>117.295061350558</c:v>
                </c:pt>
                <c:pt idx="25">
                  <c:v>122.790617963824</c:v>
                </c:pt>
                <c:pt idx="26">
                  <c:v>127.912031051431</c:v>
                </c:pt>
                <c:pt idx="27">
                  <c:v>131.607957923915</c:v>
                </c:pt>
                <c:pt idx="28">
                  <c:v>135.86630328395</c:v>
                </c:pt>
                <c:pt idx="29">
                  <c:v>140.85283207670699</c:v>
                </c:pt>
                <c:pt idx="30">
                  <c:v>143.977051969363</c:v>
                </c:pt>
                <c:pt idx="31">
                  <c:v>147.098930798928</c:v>
                </c:pt>
                <c:pt idx="32">
                  <c:v>154.05697937955301</c:v>
                </c:pt>
                <c:pt idx="33">
                  <c:v>162.72368962796901</c:v>
                </c:pt>
                <c:pt idx="34">
                  <c:v>166.79844638911101</c:v>
                </c:pt>
                <c:pt idx="35">
                  <c:v>168.56821993897699</c:v>
                </c:pt>
                <c:pt idx="36">
                  <c:v>174.60267861939101</c:v>
                </c:pt>
                <c:pt idx="37">
                  <c:v>184.29491085205001</c:v>
                </c:pt>
                <c:pt idx="38">
                  <c:v>190.44888257788801</c:v>
                </c:pt>
                <c:pt idx="39">
                  <c:v>191.13526626585599</c:v>
                </c:pt>
                <c:pt idx="40">
                  <c:v>190.70293541653501</c:v>
                </c:pt>
                <c:pt idx="41">
                  <c:v>189.43167167407501</c:v>
                </c:pt>
                <c:pt idx="42">
                  <c:v>187.09541266775801</c:v>
                </c:pt>
                <c:pt idx="43">
                  <c:v>187.312902475475</c:v>
                </c:pt>
                <c:pt idx="44">
                  <c:v>192.41745174534401</c:v>
                </c:pt>
                <c:pt idx="45">
                  <c:v>197.16765214704199</c:v>
                </c:pt>
                <c:pt idx="46">
                  <c:v>190.10078924063299</c:v>
                </c:pt>
                <c:pt idx="47">
                  <c:v>179.51317914582901</c:v>
                </c:pt>
                <c:pt idx="48">
                  <c:v>175.97304606142501</c:v>
                </c:pt>
                <c:pt idx="49">
                  <c:v>174.88434885986899</c:v>
                </c:pt>
                <c:pt idx="50">
                  <c:v>167.17860852923499</c:v>
                </c:pt>
                <c:pt idx="51">
                  <c:v>157.33907424537901</c:v>
                </c:pt>
                <c:pt idx="52">
                  <c:v>149.37029278371199</c:v>
                </c:pt>
                <c:pt idx="53">
                  <c:v>138.23422224703</c:v>
                </c:pt>
                <c:pt idx="54">
                  <c:v>128.73218764346399</c:v>
                </c:pt>
                <c:pt idx="55">
                  <c:v>125.64201565371199</c:v>
                </c:pt>
                <c:pt idx="56">
                  <c:v>126.63002458855399</c:v>
                </c:pt>
                <c:pt idx="57">
                  <c:v>126.20268972671001</c:v>
                </c:pt>
                <c:pt idx="58">
                  <c:v>126.067418489901</c:v>
                </c:pt>
                <c:pt idx="59">
                  <c:v>128.22967985185699</c:v>
                </c:pt>
                <c:pt idx="60">
                  <c:v>132.143884709752</c:v>
                </c:pt>
                <c:pt idx="61">
                  <c:v>137.02546705961899</c:v>
                </c:pt>
                <c:pt idx="62">
                  <c:v>141.39691033659</c:v>
                </c:pt>
                <c:pt idx="63">
                  <c:v>144.118874297058</c:v>
                </c:pt>
                <c:pt idx="64">
                  <c:v>146.20113062348699</c:v>
                </c:pt>
                <c:pt idx="65">
                  <c:v>149.93731401578199</c:v>
                </c:pt>
                <c:pt idx="66">
                  <c:v>155.50665059915599</c:v>
                </c:pt>
                <c:pt idx="67">
                  <c:v>159.70531433299101</c:v>
                </c:pt>
                <c:pt idx="68">
                  <c:v>163.45413632575199</c:v>
                </c:pt>
                <c:pt idx="69">
                  <c:v>170.425800146477</c:v>
                </c:pt>
                <c:pt idx="70">
                  <c:v>177.22551471680401</c:v>
                </c:pt>
                <c:pt idx="71">
                  <c:v>180.97906920986699</c:v>
                </c:pt>
                <c:pt idx="72">
                  <c:v>187.25028089012301</c:v>
                </c:pt>
                <c:pt idx="73">
                  <c:v>198.18900316106101</c:v>
                </c:pt>
                <c:pt idx="74">
                  <c:v>203.60465146209</c:v>
                </c:pt>
                <c:pt idx="75">
                  <c:v>203.389025064051</c:v>
                </c:pt>
                <c:pt idx="76">
                  <c:v>208.765123267555</c:v>
                </c:pt>
                <c:pt idx="77">
                  <c:v>220.49457254625</c:v>
                </c:pt>
                <c:pt idx="78">
                  <c:v>226.02132567247801</c:v>
                </c:pt>
                <c:pt idx="79">
                  <c:v>225.59446396880099</c:v>
                </c:pt>
                <c:pt idx="80">
                  <c:v>233.00990066510099</c:v>
                </c:pt>
                <c:pt idx="81">
                  <c:v>247.87329110939501</c:v>
                </c:pt>
                <c:pt idx="82">
                  <c:v>254.995877642891</c:v>
                </c:pt>
                <c:pt idx="83">
                  <c:v>254.714927517137</c:v>
                </c:pt>
                <c:pt idx="84">
                  <c:v>262.77731275070499</c:v>
                </c:pt>
                <c:pt idx="85">
                  <c:v>276.66173341453703</c:v>
                </c:pt>
                <c:pt idx="86">
                  <c:v>280.18371148059998</c:v>
                </c:pt>
                <c:pt idx="87">
                  <c:v>278.16926572890497</c:v>
                </c:pt>
                <c:pt idx="88">
                  <c:v>287.91789933207298</c:v>
                </c:pt>
                <c:pt idx="89">
                  <c:v>304.50390995221397</c:v>
                </c:pt>
                <c:pt idx="90">
                  <c:v>308.703304876201</c:v>
                </c:pt>
                <c:pt idx="91">
                  <c:v>305.69566374627402</c:v>
                </c:pt>
                <c:pt idx="92">
                  <c:v>311.41399750897102</c:v>
                </c:pt>
                <c:pt idx="93">
                  <c:v>323.97587008840298</c:v>
                </c:pt>
                <c:pt idx="94">
                  <c:v>335.89743788754299</c:v>
                </c:pt>
                <c:pt idx="95">
                  <c:v>340.57349592218702</c:v>
                </c:pt>
                <c:pt idx="96">
                  <c:v>340.76436226532002</c:v>
                </c:pt>
                <c:pt idx="97">
                  <c:v>342.54455540632102</c:v>
                </c:pt>
                <c:pt idx="98">
                  <c:v>357.09931161574502</c:v>
                </c:pt>
                <c:pt idx="99">
                  <c:v>374.36011207481903</c:v>
                </c:pt>
                <c:pt idx="100">
                  <c:v>389.15600907978302</c:v>
                </c:pt>
                <c:pt idx="101">
                  <c:v>416.346781495654</c:v>
                </c:pt>
                <c:pt idx="102">
                  <c:v>441.39362964340501</c:v>
                </c:pt>
                <c:pt idx="103">
                  <c:v>452.03607013220801</c:v>
                </c:pt>
                <c:pt idx="104">
                  <c:v>472.075641667686</c:v>
                </c:pt>
                <c:pt idx="105">
                  <c:v>502.76525128884902</c:v>
                </c:pt>
                <c:pt idx="106">
                  <c:v>490.61626730272098</c:v>
                </c:pt>
                <c:pt idx="107">
                  <c:v>469.19642087205301</c:v>
                </c:pt>
                <c:pt idx="108">
                  <c:v>458.49586446389299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22-4694-BAAD-06F2B0893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0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TransactionActivity!$N$2:$N$281</c:f>
              <c:numCache>
                <c:formatCode>m/d/yyyy</c:formatCode>
                <c:ptCount val="28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</c:numCache>
            </c:numRef>
          </c:cat>
          <c:val>
            <c:numRef>
              <c:f>TransactionActivity!$P$2:$P$281</c:f>
              <c:numCache>
                <c:formatCode>#,##0</c:formatCode>
                <c:ptCount val="280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34</c:v>
                </c:pt>
                <c:pt idx="5">
                  <c:v>43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61</c:v>
                </c:pt>
                <c:pt idx="17">
                  <c:v>57</c:v>
                </c:pt>
                <c:pt idx="18">
                  <c:v>42</c:v>
                </c:pt>
                <c:pt idx="19">
                  <c:v>48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58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64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83</c:v>
                </c:pt>
                <c:pt idx="41">
                  <c:v>75</c:v>
                </c:pt>
                <c:pt idx="42">
                  <c:v>102</c:v>
                </c:pt>
                <c:pt idx="43">
                  <c:v>89</c:v>
                </c:pt>
                <c:pt idx="44">
                  <c:v>104</c:v>
                </c:pt>
                <c:pt idx="45">
                  <c:v>107</c:v>
                </c:pt>
                <c:pt idx="46">
                  <c:v>74</c:v>
                </c:pt>
                <c:pt idx="47">
                  <c:v>168</c:v>
                </c:pt>
                <c:pt idx="48">
                  <c:v>101</c:v>
                </c:pt>
                <c:pt idx="49">
                  <c:v>84</c:v>
                </c:pt>
                <c:pt idx="50">
                  <c:v>135</c:v>
                </c:pt>
                <c:pt idx="51">
                  <c:v>102</c:v>
                </c:pt>
                <c:pt idx="52">
                  <c:v>116</c:v>
                </c:pt>
                <c:pt idx="53">
                  <c:v>134</c:v>
                </c:pt>
                <c:pt idx="54">
                  <c:v>143</c:v>
                </c:pt>
                <c:pt idx="55">
                  <c:v>121</c:v>
                </c:pt>
                <c:pt idx="56">
                  <c:v>128</c:v>
                </c:pt>
                <c:pt idx="57">
                  <c:v>157</c:v>
                </c:pt>
                <c:pt idx="58">
                  <c:v>145</c:v>
                </c:pt>
                <c:pt idx="59">
                  <c:v>211</c:v>
                </c:pt>
                <c:pt idx="60">
                  <c:v>122</c:v>
                </c:pt>
                <c:pt idx="61">
                  <c:v>126</c:v>
                </c:pt>
                <c:pt idx="62">
                  <c:v>142</c:v>
                </c:pt>
                <c:pt idx="63">
                  <c:v>154</c:v>
                </c:pt>
                <c:pt idx="64">
                  <c:v>173</c:v>
                </c:pt>
                <c:pt idx="65">
                  <c:v>203</c:v>
                </c:pt>
                <c:pt idx="66">
                  <c:v>188</c:v>
                </c:pt>
                <c:pt idx="67">
                  <c:v>203</c:v>
                </c:pt>
                <c:pt idx="68">
                  <c:v>240</c:v>
                </c:pt>
                <c:pt idx="69">
                  <c:v>167</c:v>
                </c:pt>
                <c:pt idx="70">
                  <c:v>182</c:v>
                </c:pt>
                <c:pt idx="71">
                  <c:v>241</c:v>
                </c:pt>
                <c:pt idx="72">
                  <c:v>173</c:v>
                </c:pt>
                <c:pt idx="73">
                  <c:v>130</c:v>
                </c:pt>
                <c:pt idx="74">
                  <c:v>195</c:v>
                </c:pt>
                <c:pt idx="75">
                  <c:v>148</c:v>
                </c:pt>
                <c:pt idx="76">
                  <c:v>156</c:v>
                </c:pt>
                <c:pt idx="77">
                  <c:v>194</c:v>
                </c:pt>
                <c:pt idx="78">
                  <c:v>168</c:v>
                </c:pt>
                <c:pt idx="79">
                  <c:v>176</c:v>
                </c:pt>
                <c:pt idx="80">
                  <c:v>170</c:v>
                </c:pt>
                <c:pt idx="81">
                  <c:v>147</c:v>
                </c:pt>
                <c:pt idx="82">
                  <c:v>154</c:v>
                </c:pt>
                <c:pt idx="83">
                  <c:v>225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169</c:v>
                </c:pt>
                <c:pt idx="88">
                  <c:v>192</c:v>
                </c:pt>
                <c:pt idx="89">
                  <c:v>208</c:v>
                </c:pt>
                <c:pt idx="90">
                  <c:v>181</c:v>
                </c:pt>
                <c:pt idx="91">
                  <c:v>197</c:v>
                </c:pt>
                <c:pt idx="92">
                  <c:v>151</c:v>
                </c:pt>
                <c:pt idx="93">
                  <c:v>127</c:v>
                </c:pt>
                <c:pt idx="94">
                  <c:v>129</c:v>
                </c:pt>
                <c:pt idx="95">
                  <c:v>153</c:v>
                </c:pt>
                <c:pt idx="96">
                  <c:v>109</c:v>
                </c:pt>
                <c:pt idx="97">
                  <c:v>88</c:v>
                </c:pt>
                <c:pt idx="98">
                  <c:v>79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69</c:v>
                </c:pt>
                <c:pt idx="106">
                  <c:v>42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48</c:v>
                </c:pt>
                <c:pt idx="112">
                  <c:v>33</c:v>
                </c:pt>
                <c:pt idx="113">
                  <c:v>63</c:v>
                </c:pt>
                <c:pt idx="114">
                  <c:v>49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50</c:v>
                </c:pt>
                <c:pt idx="122">
                  <c:v>73</c:v>
                </c:pt>
                <c:pt idx="123">
                  <c:v>80</c:v>
                </c:pt>
                <c:pt idx="124">
                  <c:v>94</c:v>
                </c:pt>
                <c:pt idx="125">
                  <c:v>123</c:v>
                </c:pt>
                <c:pt idx="126">
                  <c:v>101</c:v>
                </c:pt>
                <c:pt idx="127">
                  <c:v>99</c:v>
                </c:pt>
                <c:pt idx="128">
                  <c:v>136</c:v>
                </c:pt>
                <c:pt idx="129">
                  <c:v>102</c:v>
                </c:pt>
                <c:pt idx="130">
                  <c:v>134</c:v>
                </c:pt>
                <c:pt idx="131">
                  <c:v>224</c:v>
                </c:pt>
                <c:pt idx="132">
                  <c:v>109</c:v>
                </c:pt>
                <c:pt idx="133">
                  <c:v>103</c:v>
                </c:pt>
                <c:pt idx="134">
                  <c:v>130</c:v>
                </c:pt>
                <c:pt idx="135">
                  <c:v>142</c:v>
                </c:pt>
                <c:pt idx="136">
                  <c:v>161</c:v>
                </c:pt>
                <c:pt idx="137">
                  <c:v>200</c:v>
                </c:pt>
                <c:pt idx="138">
                  <c:v>160</c:v>
                </c:pt>
                <c:pt idx="139">
                  <c:v>155</c:v>
                </c:pt>
                <c:pt idx="140">
                  <c:v>161</c:v>
                </c:pt>
                <c:pt idx="141">
                  <c:v>159</c:v>
                </c:pt>
                <c:pt idx="142">
                  <c:v>128</c:v>
                </c:pt>
                <c:pt idx="143">
                  <c:v>233</c:v>
                </c:pt>
                <c:pt idx="144">
                  <c:v>119</c:v>
                </c:pt>
                <c:pt idx="145">
                  <c:v>140</c:v>
                </c:pt>
                <c:pt idx="146">
                  <c:v>178</c:v>
                </c:pt>
                <c:pt idx="147">
                  <c:v>142</c:v>
                </c:pt>
                <c:pt idx="148">
                  <c:v>174</c:v>
                </c:pt>
                <c:pt idx="149">
                  <c:v>192</c:v>
                </c:pt>
                <c:pt idx="150">
                  <c:v>173</c:v>
                </c:pt>
                <c:pt idx="151">
                  <c:v>187</c:v>
                </c:pt>
                <c:pt idx="152">
                  <c:v>151</c:v>
                </c:pt>
                <c:pt idx="153">
                  <c:v>164</c:v>
                </c:pt>
                <c:pt idx="154">
                  <c:v>218</c:v>
                </c:pt>
                <c:pt idx="155">
                  <c:v>364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186</c:v>
                </c:pt>
                <c:pt idx="160">
                  <c:v>196</c:v>
                </c:pt>
                <c:pt idx="161">
                  <c:v>251</c:v>
                </c:pt>
                <c:pt idx="162">
                  <c:v>198</c:v>
                </c:pt>
                <c:pt idx="163">
                  <c:v>243</c:v>
                </c:pt>
                <c:pt idx="164">
                  <c:v>195</c:v>
                </c:pt>
                <c:pt idx="165">
                  <c:v>222</c:v>
                </c:pt>
                <c:pt idx="166">
                  <c:v>200</c:v>
                </c:pt>
                <c:pt idx="167">
                  <c:v>366</c:v>
                </c:pt>
                <c:pt idx="168">
                  <c:v>185</c:v>
                </c:pt>
                <c:pt idx="169">
                  <c:v>160</c:v>
                </c:pt>
                <c:pt idx="170">
                  <c:v>220</c:v>
                </c:pt>
                <c:pt idx="171">
                  <c:v>197</c:v>
                </c:pt>
                <c:pt idx="172">
                  <c:v>230</c:v>
                </c:pt>
                <c:pt idx="173">
                  <c:v>272</c:v>
                </c:pt>
                <c:pt idx="174">
                  <c:v>278</c:v>
                </c:pt>
                <c:pt idx="175">
                  <c:v>234</c:v>
                </c:pt>
                <c:pt idx="176">
                  <c:v>263</c:v>
                </c:pt>
                <c:pt idx="177">
                  <c:v>294</c:v>
                </c:pt>
                <c:pt idx="178">
                  <c:v>239</c:v>
                </c:pt>
                <c:pt idx="179">
                  <c:v>390</c:v>
                </c:pt>
                <c:pt idx="180">
                  <c:v>231</c:v>
                </c:pt>
                <c:pt idx="181">
                  <c:v>201</c:v>
                </c:pt>
                <c:pt idx="182">
                  <c:v>238</c:v>
                </c:pt>
                <c:pt idx="183">
                  <c:v>225</c:v>
                </c:pt>
                <c:pt idx="184">
                  <c:v>246</c:v>
                </c:pt>
                <c:pt idx="185">
                  <c:v>300</c:v>
                </c:pt>
                <c:pt idx="186">
                  <c:v>299</c:v>
                </c:pt>
                <c:pt idx="187">
                  <c:v>261</c:v>
                </c:pt>
                <c:pt idx="188">
                  <c:v>285</c:v>
                </c:pt>
                <c:pt idx="189">
                  <c:v>313</c:v>
                </c:pt>
                <c:pt idx="190">
                  <c:v>243</c:v>
                </c:pt>
                <c:pt idx="191">
                  <c:v>416</c:v>
                </c:pt>
                <c:pt idx="192">
                  <c:v>236</c:v>
                </c:pt>
                <c:pt idx="193">
                  <c:v>231</c:v>
                </c:pt>
                <c:pt idx="194">
                  <c:v>290</c:v>
                </c:pt>
                <c:pt idx="195">
                  <c:v>215</c:v>
                </c:pt>
                <c:pt idx="196">
                  <c:v>265</c:v>
                </c:pt>
                <c:pt idx="197">
                  <c:v>363</c:v>
                </c:pt>
                <c:pt idx="198">
                  <c:v>272</c:v>
                </c:pt>
                <c:pt idx="199">
                  <c:v>293</c:v>
                </c:pt>
                <c:pt idx="200">
                  <c:v>323</c:v>
                </c:pt>
                <c:pt idx="201">
                  <c:v>277</c:v>
                </c:pt>
                <c:pt idx="202">
                  <c:v>315</c:v>
                </c:pt>
                <c:pt idx="203">
                  <c:v>376</c:v>
                </c:pt>
                <c:pt idx="204">
                  <c:v>282</c:v>
                </c:pt>
                <c:pt idx="205">
                  <c:v>209</c:v>
                </c:pt>
                <c:pt idx="206">
                  <c:v>267</c:v>
                </c:pt>
                <c:pt idx="207">
                  <c:v>237</c:v>
                </c:pt>
                <c:pt idx="208">
                  <c:v>273</c:v>
                </c:pt>
                <c:pt idx="209">
                  <c:v>360</c:v>
                </c:pt>
                <c:pt idx="210">
                  <c:v>268</c:v>
                </c:pt>
                <c:pt idx="211">
                  <c:v>294</c:v>
                </c:pt>
                <c:pt idx="212">
                  <c:v>290</c:v>
                </c:pt>
                <c:pt idx="213">
                  <c:v>307</c:v>
                </c:pt>
                <c:pt idx="214">
                  <c:v>277</c:v>
                </c:pt>
                <c:pt idx="215">
                  <c:v>344</c:v>
                </c:pt>
                <c:pt idx="216">
                  <c:v>269</c:v>
                </c:pt>
                <c:pt idx="217">
                  <c:v>237</c:v>
                </c:pt>
                <c:pt idx="218">
                  <c:v>272</c:v>
                </c:pt>
                <c:pt idx="219">
                  <c:v>246</c:v>
                </c:pt>
                <c:pt idx="220">
                  <c:v>275</c:v>
                </c:pt>
                <c:pt idx="221">
                  <c:v>309</c:v>
                </c:pt>
                <c:pt idx="222">
                  <c:v>303</c:v>
                </c:pt>
                <c:pt idx="223">
                  <c:v>339</c:v>
                </c:pt>
                <c:pt idx="224">
                  <c:v>247</c:v>
                </c:pt>
                <c:pt idx="225">
                  <c:v>321</c:v>
                </c:pt>
                <c:pt idx="226">
                  <c:v>320</c:v>
                </c:pt>
                <c:pt idx="227">
                  <c:v>394</c:v>
                </c:pt>
                <c:pt idx="228">
                  <c:v>243</c:v>
                </c:pt>
                <c:pt idx="229">
                  <c:v>227</c:v>
                </c:pt>
                <c:pt idx="230">
                  <c:v>255</c:v>
                </c:pt>
                <c:pt idx="231">
                  <c:v>245</c:v>
                </c:pt>
                <c:pt idx="232">
                  <c:v>316</c:v>
                </c:pt>
                <c:pt idx="233">
                  <c:v>335</c:v>
                </c:pt>
                <c:pt idx="234">
                  <c:v>313</c:v>
                </c:pt>
                <c:pt idx="235">
                  <c:v>345</c:v>
                </c:pt>
                <c:pt idx="236">
                  <c:v>345</c:v>
                </c:pt>
                <c:pt idx="237">
                  <c:v>316</c:v>
                </c:pt>
                <c:pt idx="238">
                  <c:v>286</c:v>
                </c:pt>
                <c:pt idx="239">
                  <c:v>425</c:v>
                </c:pt>
                <c:pt idx="240">
                  <c:v>269</c:v>
                </c:pt>
                <c:pt idx="241">
                  <c:v>239</c:v>
                </c:pt>
                <c:pt idx="242">
                  <c:v>213</c:v>
                </c:pt>
                <c:pt idx="243">
                  <c:v>121</c:v>
                </c:pt>
                <c:pt idx="244">
                  <c:v>106</c:v>
                </c:pt>
                <c:pt idx="245">
                  <c:v>142</c:v>
                </c:pt>
                <c:pt idx="246">
                  <c:v>158</c:v>
                </c:pt>
                <c:pt idx="247">
                  <c:v>153</c:v>
                </c:pt>
                <c:pt idx="248">
                  <c:v>230</c:v>
                </c:pt>
                <c:pt idx="249">
                  <c:v>256</c:v>
                </c:pt>
                <c:pt idx="250">
                  <c:v>228</c:v>
                </c:pt>
                <c:pt idx="251">
                  <c:v>476</c:v>
                </c:pt>
                <c:pt idx="252">
                  <c:v>234</c:v>
                </c:pt>
                <c:pt idx="253">
                  <c:v>192</c:v>
                </c:pt>
                <c:pt idx="254">
                  <c:v>262</c:v>
                </c:pt>
                <c:pt idx="255">
                  <c:v>329</c:v>
                </c:pt>
                <c:pt idx="256">
                  <c:v>305</c:v>
                </c:pt>
                <c:pt idx="257">
                  <c:v>382</c:v>
                </c:pt>
                <c:pt idx="258">
                  <c:v>355</c:v>
                </c:pt>
                <c:pt idx="259">
                  <c:v>400</c:v>
                </c:pt>
                <c:pt idx="260">
                  <c:v>420</c:v>
                </c:pt>
                <c:pt idx="261">
                  <c:v>412</c:v>
                </c:pt>
                <c:pt idx="262">
                  <c:v>406</c:v>
                </c:pt>
                <c:pt idx="263">
                  <c:v>787</c:v>
                </c:pt>
                <c:pt idx="264">
                  <c:v>274</c:v>
                </c:pt>
                <c:pt idx="265">
                  <c:v>280</c:v>
                </c:pt>
                <c:pt idx="266">
                  <c:v>375</c:v>
                </c:pt>
                <c:pt idx="267">
                  <c:v>349</c:v>
                </c:pt>
                <c:pt idx="268">
                  <c:v>347</c:v>
                </c:pt>
                <c:pt idx="269">
                  <c:v>418</c:v>
                </c:pt>
                <c:pt idx="270">
                  <c:v>336</c:v>
                </c:pt>
                <c:pt idx="271">
                  <c:v>304</c:v>
                </c:pt>
                <c:pt idx="272">
                  <c:v>286</c:v>
                </c:pt>
                <c:pt idx="273">
                  <c:v>263</c:v>
                </c:pt>
                <c:pt idx="274">
                  <c:v>245</c:v>
                </c:pt>
                <c:pt idx="275">
                  <c:v>289</c:v>
                </c:pt>
                <c:pt idx="276">
                  <c:v>136</c:v>
                </c:pt>
                <c:pt idx="277">
                  <c:v>136</c:v>
                </c:pt>
                <c:pt idx="278">
                  <c:v>170</c:v>
                </c:pt>
                <c:pt idx="27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0-4699-91E6-BC698F932DB8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TransactionActivity!$N$2:$N$281</c:f>
              <c:numCache>
                <c:formatCode>m/d/yyyy</c:formatCode>
                <c:ptCount val="28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</c:numCache>
            </c:numRef>
          </c:cat>
          <c:val>
            <c:numRef>
              <c:f>TransactionActivity!$Q$2:$Q$281</c:f>
              <c:numCache>
                <c:formatCode>#,##0</c:formatCode>
                <c:ptCount val="280"/>
                <c:pt idx="0">
                  <c:v>172</c:v>
                </c:pt>
                <c:pt idx="1">
                  <c:v>129</c:v>
                </c:pt>
                <c:pt idx="2">
                  <c:v>194</c:v>
                </c:pt>
                <c:pt idx="3">
                  <c:v>154</c:v>
                </c:pt>
                <c:pt idx="4">
                  <c:v>179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183</c:v>
                </c:pt>
                <c:pt idx="9">
                  <c:v>171</c:v>
                </c:pt>
                <c:pt idx="10">
                  <c:v>155</c:v>
                </c:pt>
                <c:pt idx="11">
                  <c:v>238</c:v>
                </c:pt>
                <c:pt idx="12">
                  <c:v>207</c:v>
                </c:pt>
                <c:pt idx="13">
                  <c:v>190</c:v>
                </c:pt>
                <c:pt idx="14">
                  <c:v>235</c:v>
                </c:pt>
                <c:pt idx="15">
                  <c:v>213</c:v>
                </c:pt>
                <c:pt idx="16">
                  <c:v>262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282</c:v>
                </c:pt>
                <c:pt idx="22">
                  <c:v>268</c:v>
                </c:pt>
                <c:pt idx="23">
                  <c:v>314</c:v>
                </c:pt>
                <c:pt idx="24">
                  <c:v>290</c:v>
                </c:pt>
                <c:pt idx="25">
                  <c:v>256</c:v>
                </c:pt>
                <c:pt idx="26">
                  <c:v>306</c:v>
                </c:pt>
                <c:pt idx="27">
                  <c:v>330</c:v>
                </c:pt>
                <c:pt idx="28">
                  <c:v>411</c:v>
                </c:pt>
                <c:pt idx="29">
                  <c:v>360</c:v>
                </c:pt>
                <c:pt idx="30">
                  <c:v>385</c:v>
                </c:pt>
                <c:pt idx="31">
                  <c:v>430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382</c:v>
                </c:pt>
                <c:pt idx="37">
                  <c:v>358</c:v>
                </c:pt>
                <c:pt idx="38">
                  <c:v>399</c:v>
                </c:pt>
                <c:pt idx="39">
                  <c:v>463</c:v>
                </c:pt>
                <c:pt idx="40">
                  <c:v>455</c:v>
                </c:pt>
                <c:pt idx="41">
                  <c:v>482</c:v>
                </c:pt>
                <c:pt idx="42">
                  <c:v>483</c:v>
                </c:pt>
                <c:pt idx="43">
                  <c:v>511</c:v>
                </c:pt>
                <c:pt idx="44">
                  <c:v>483</c:v>
                </c:pt>
                <c:pt idx="45">
                  <c:v>550</c:v>
                </c:pt>
                <c:pt idx="46">
                  <c:v>443</c:v>
                </c:pt>
                <c:pt idx="47">
                  <c:v>637</c:v>
                </c:pt>
                <c:pt idx="48">
                  <c:v>527</c:v>
                </c:pt>
                <c:pt idx="49">
                  <c:v>438</c:v>
                </c:pt>
                <c:pt idx="50">
                  <c:v>633</c:v>
                </c:pt>
                <c:pt idx="51">
                  <c:v>602</c:v>
                </c:pt>
                <c:pt idx="52">
                  <c:v>575</c:v>
                </c:pt>
                <c:pt idx="53">
                  <c:v>674</c:v>
                </c:pt>
                <c:pt idx="54">
                  <c:v>681</c:v>
                </c:pt>
                <c:pt idx="55">
                  <c:v>633</c:v>
                </c:pt>
                <c:pt idx="56">
                  <c:v>607</c:v>
                </c:pt>
                <c:pt idx="57">
                  <c:v>589</c:v>
                </c:pt>
                <c:pt idx="58">
                  <c:v>619</c:v>
                </c:pt>
                <c:pt idx="59">
                  <c:v>711</c:v>
                </c:pt>
                <c:pt idx="60">
                  <c:v>620</c:v>
                </c:pt>
                <c:pt idx="61">
                  <c:v>527</c:v>
                </c:pt>
                <c:pt idx="62">
                  <c:v>689</c:v>
                </c:pt>
                <c:pt idx="63">
                  <c:v>611</c:v>
                </c:pt>
                <c:pt idx="64">
                  <c:v>603</c:v>
                </c:pt>
                <c:pt idx="65">
                  <c:v>817</c:v>
                </c:pt>
                <c:pt idx="66">
                  <c:v>571</c:v>
                </c:pt>
                <c:pt idx="67">
                  <c:v>616</c:v>
                </c:pt>
                <c:pt idx="68">
                  <c:v>715</c:v>
                </c:pt>
                <c:pt idx="69">
                  <c:v>592</c:v>
                </c:pt>
                <c:pt idx="70">
                  <c:v>595</c:v>
                </c:pt>
                <c:pt idx="71">
                  <c:v>646</c:v>
                </c:pt>
                <c:pt idx="72">
                  <c:v>608</c:v>
                </c:pt>
                <c:pt idx="73">
                  <c:v>528</c:v>
                </c:pt>
                <c:pt idx="74">
                  <c:v>680</c:v>
                </c:pt>
                <c:pt idx="75">
                  <c:v>559</c:v>
                </c:pt>
                <c:pt idx="76">
                  <c:v>676</c:v>
                </c:pt>
                <c:pt idx="77">
                  <c:v>748</c:v>
                </c:pt>
                <c:pt idx="78">
                  <c:v>602</c:v>
                </c:pt>
                <c:pt idx="79">
                  <c:v>601</c:v>
                </c:pt>
                <c:pt idx="80">
                  <c:v>577</c:v>
                </c:pt>
                <c:pt idx="81">
                  <c:v>607</c:v>
                </c:pt>
                <c:pt idx="82">
                  <c:v>588</c:v>
                </c:pt>
                <c:pt idx="83">
                  <c:v>735</c:v>
                </c:pt>
                <c:pt idx="84">
                  <c:v>661</c:v>
                </c:pt>
                <c:pt idx="85">
                  <c:v>586</c:v>
                </c:pt>
                <c:pt idx="86">
                  <c:v>735</c:v>
                </c:pt>
                <c:pt idx="87">
                  <c:v>709</c:v>
                </c:pt>
                <c:pt idx="88">
                  <c:v>811</c:v>
                </c:pt>
                <c:pt idx="89">
                  <c:v>772</c:v>
                </c:pt>
                <c:pt idx="90">
                  <c:v>735</c:v>
                </c:pt>
                <c:pt idx="91">
                  <c:v>794</c:v>
                </c:pt>
                <c:pt idx="92">
                  <c:v>640</c:v>
                </c:pt>
                <c:pt idx="93">
                  <c:v>666</c:v>
                </c:pt>
                <c:pt idx="94">
                  <c:v>618</c:v>
                </c:pt>
                <c:pt idx="95">
                  <c:v>691</c:v>
                </c:pt>
                <c:pt idx="96">
                  <c:v>605</c:v>
                </c:pt>
                <c:pt idx="97">
                  <c:v>537</c:v>
                </c:pt>
                <c:pt idx="98">
                  <c:v>583</c:v>
                </c:pt>
                <c:pt idx="99">
                  <c:v>537</c:v>
                </c:pt>
                <c:pt idx="100">
                  <c:v>604</c:v>
                </c:pt>
                <c:pt idx="101">
                  <c:v>655</c:v>
                </c:pt>
                <c:pt idx="102">
                  <c:v>598</c:v>
                </c:pt>
                <c:pt idx="103">
                  <c:v>552</c:v>
                </c:pt>
                <c:pt idx="104">
                  <c:v>523</c:v>
                </c:pt>
                <c:pt idx="105">
                  <c:v>499</c:v>
                </c:pt>
                <c:pt idx="106">
                  <c:v>381</c:v>
                </c:pt>
                <c:pt idx="107">
                  <c:v>574</c:v>
                </c:pt>
                <c:pt idx="108">
                  <c:v>318</c:v>
                </c:pt>
                <c:pt idx="109">
                  <c:v>332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448</c:v>
                </c:pt>
                <c:pt idx="115">
                  <c:v>407</c:v>
                </c:pt>
                <c:pt idx="116">
                  <c:v>451</c:v>
                </c:pt>
                <c:pt idx="117">
                  <c:v>426</c:v>
                </c:pt>
                <c:pt idx="118">
                  <c:v>397</c:v>
                </c:pt>
                <c:pt idx="119">
                  <c:v>676</c:v>
                </c:pt>
                <c:pt idx="120">
                  <c:v>434</c:v>
                </c:pt>
                <c:pt idx="121">
                  <c:v>434</c:v>
                </c:pt>
                <c:pt idx="122">
                  <c:v>588</c:v>
                </c:pt>
                <c:pt idx="123">
                  <c:v>590</c:v>
                </c:pt>
                <c:pt idx="124">
                  <c:v>484</c:v>
                </c:pt>
                <c:pt idx="125">
                  <c:v>654</c:v>
                </c:pt>
                <c:pt idx="126">
                  <c:v>574</c:v>
                </c:pt>
                <c:pt idx="127">
                  <c:v>591</c:v>
                </c:pt>
                <c:pt idx="128">
                  <c:v>618</c:v>
                </c:pt>
                <c:pt idx="129">
                  <c:v>558</c:v>
                </c:pt>
                <c:pt idx="130">
                  <c:v>594</c:v>
                </c:pt>
                <c:pt idx="131">
                  <c:v>988</c:v>
                </c:pt>
                <c:pt idx="132">
                  <c:v>526</c:v>
                </c:pt>
                <c:pt idx="133">
                  <c:v>515</c:v>
                </c:pt>
                <c:pt idx="134">
                  <c:v>806</c:v>
                </c:pt>
                <c:pt idx="135">
                  <c:v>742</c:v>
                </c:pt>
                <c:pt idx="136">
                  <c:v>790</c:v>
                </c:pt>
                <c:pt idx="137">
                  <c:v>873</c:v>
                </c:pt>
                <c:pt idx="138">
                  <c:v>714</c:v>
                </c:pt>
                <c:pt idx="139">
                  <c:v>774</c:v>
                </c:pt>
                <c:pt idx="140">
                  <c:v>755</c:v>
                </c:pt>
                <c:pt idx="141">
                  <c:v>667</c:v>
                </c:pt>
                <c:pt idx="142">
                  <c:v>708</c:v>
                </c:pt>
                <c:pt idx="143">
                  <c:v>1092</c:v>
                </c:pt>
                <c:pt idx="144">
                  <c:v>607</c:v>
                </c:pt>
                <c:pt idx="145">
                  <c:v>705</c:v>
                </c:pt>
                <c:pt idx="146">
                  <c:v>908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828</c:v>
                </c:pt>
                <c:pt idx="151">
                  <c:v>999</c:v>
                </c:pt>
                <c:pt idx="152">
                  <c:v>874</c:v>
                </c:pt>
                <c:pt idx="153">
                  <c:v>965</c:v>
                </c:pt>
                <c:pt idx="154">
                  <c:v>969</c:v>
                </c:pt>
                <c:pt idx="155">
                  <c:v>1660</c:v>
                </c:pt>
                <c:pt idx="156">
                  <c:v>732</c:v>
                </c:pt>
                <c:pt idx="157">
                  <c:v>719</c:v>
                </c:pt>
                <c:pt idx="158">
                  <c:v>1038</c:v>
                </c:pt>
                <c:pt idx="159">
                  <c:v>1023</c:v>
                </c:pt>
                <c:pt idx="160">
                  <c:v>1216</c:v>
                </c:pt>
                <c:pt idx="161">
                  <c:v>1192</c:v>
                </c:pt>
                <c:pt idx="162">
                  <c:v>1154</c:v>
                </c:pt>
                <c:pt idx="163">
                  <c:v>1173</c:v>
                </c:pt>
                <c:pt idx="164">
                  <c:v>1105</c:v>
                </c:pt>
                <c:pt idx="165">
                  <c:v>1188</c:v>
                </c:pt>
                <c:pt idx="166">
                  <c:v>937</c:v>
                </c:pt>
                <c:pt idx="167">
                  <c:v>1489</c:v>
                </c:pt>
                <c:pt idx="168">
                  <c:v>1033</c:v>
                </c:pt>
                <c:pt idx="169">
                  <c:v>967</c:v>
                </c:pt>
                <c:pt idx="170">
                  <c:v>1059</c:v>
                </c:pt>
                <c:pt idx="171">
                  <c:v>1091</c:v>
                </c:pt>
                <c:pt idx="172">
                  <c:v>1198</c:v>
                </c:pt>
                <c:pt idx="173">
                  <c:v>1351</c:v>
                </c:pt>
                <c:pt idx="174">
                  <c:v>1222</c:v>
                </c:pt>
                <c:pt idx="175">
                  <c:v>1204</c:v>
                </c:pt>
                <c:pt idx="176">
                  <c:v>1178</c:v>
                </c:pt>
                <c:pt idx="177">
                  <c:v>1281</c:v>
                </c:pt>
                <c:pt idx="178">
                  <c:v>1061</c:v>
                </c:pt>
                <c:pt idx="179">
                  <c:v>1566</c:v>
                </c:pt>
                <c:pt idx="180">
                  <c:v>1042</c:v>
                </c:pt>
                <c:pt idx="181">
                  <c:v>1048</c:v>
                </c:pt>
                <c:pt idx="182">
                  <c:v>1254</c:v>
                </c:pt>
                <c:pt idx="183">
                  <c:v>1226</c:v>
                </c:pt>
                <c:pt idx="184">
                  <c:v>1187</c:v>
                </c:pt>
                <c:pt idx="185">
                  <c:v>1448</c:v>
                </c:pt>
                <c:pt idx="186">
                  <c:v>1395</c:v>
                </c:pt>
                <c:pt idx="187">
                  <c:v>1213</c:v>
                </c:pt>
                <c:pt idx="188">
                  <c:v>1261</c:v>
                </c:pt>
                <c:pt idx="189">
                  <c:v>1330</c:v>
                </c:pt>
                <c:pt idx="190">
                  <c:v>1236</c:v>
                </c:pt>
                <c:pt idx="191">
                  <c:v>1709</c:v>
                </c:pt>
                <c:pt idx="192">
                  <c:v>1128</c:v>
                </c:pt>
                <c:pt idx="193">
                  <c:v>1106</c:v>
                </c:pt>
                <c:pt idx="194">
                  <c:v>1492</c:v>
                </c:pt>
                <c:pt idx="195">
                  <c:v>1363</c:v>
                </c:pt>
                <c:pt idx="196">
                  <c:v>1400</c:v>
                </c:pt>
                <c:pt idx="197">
                  <c:v>1535</c:v>
                </c:pt>
                <c:pt idx="198">
                  <c:v>1261</c:v>
                </c:pt>
                <c:pt idx="199">
                  <c:v>1336</c:v>
                </c:pt>
                <c:pt idx="200">
                  <c:v>1323</c:v>
                </c:pt>
                <c:pt idx="201">
                  <c:v>1220</c:v>
                </c:pt>
                <c:pt idx="202">
                  <c:v>1194</c:v>
                </c:pt>
                <c:pt idx="203">
                  <c:v>1412</c:v>
                </c:pt>
                <c:pt idx="204">
                  <c:v>1136</c:v>
                </c:pt>
                <c:pt idx="205">
                  <c:v>858</c:v>
                </c:pt>
                <c:pt idx="206">
                  <c:v>1118</c:v>
                </c:pt>
                <c:pt idx="207">
                  <c:v>723</c:v>
                </c:pt>
                <c:pt idx="208">
                  <c:v>859</c:v>
                </c:pt>
                <c:pt idx="209">
                  <c:v>1038</c:v>
                </c:pt>
                <c:pt idx="210">
                  <c:v>847</c:v>
                </c:pt>
                <c:pt idx="211">
                  <c:v>967</c:v>
                </c:pt>
                <c:pt idx="212">
                  <c:v>867</c:v>
                </c:pt>
                <c:pt idx="213">
                  <c:v>979</c:v>
                </c:pt>
                <c:pt idx="214">
                  <c:v>923</c:v>
                </c:pt>
                <c:pt idx="215">
                  <c:v>991</c:v>
                </c:pt>
                <c:pt idx="216">
                  <c:v>925</c:v>
                </c:pt>
                <c:pt idx="217">
                  <c:v>746</c:v>
                </c:pt>
                <c:pt idx="218">
                  <c:v>1091</c:v>
                </c:pt>
                <c:pt idx="219">
                  <c:v>1217</c:v>
                </c:pt>
                <c:pt idx="220">
                  <c:v>1287</c:v>
                </c:pt>
                <c:pt idx="221">
                  <c:v>1242</c:v>
                </c:pt>
                <c:pt idx="222">
                  <c:v>1104</c:v>
                </c:pt>
                <c:pt idx="223">
                  <c:v>1172</c:v>
                </c:pt>
                <c:pt idx="224">
                  <c:v>984</c:v>
                </c:pt>
                <c:pt idx="225">
                  <c:v>1155</c:v>
                </c:pt>
                <c:pt idx="226">
                  <c:v>1029</c:v>
                </c:pt>
                <c:pt idx="227">
                  <c:v>1245</c:v>
                </c:pt>
                <c:pt idx="228">
                  <c:v>1011</c:v>
                </c:pt>
                <c:pt idx="229">
                  <c:v>860</c:v>
                </c:pt>
                <c:pt idx="230">
                  <c:v>1047</c:v>
                </c:pt>
                <c:pt idx="231">
                  <c:v>1073</c:v>
                </c:pt>
                <c:pt idx="232">
                  <c:v>1205</c:v>
                </c:pt>
                <c:pt idx="233">
                  <c:v>1125</c:v>
                </c:pt>
                <c:pt idx="234">
                  <c:v>1143</c:v>
                </c:pt>
                <c:pt idx="235">
                  <c:v>1196</c:v>
                </c:pt>
                <c:pt idx="236">
                  <c:v>1253</c:v>
                </c:pt>
                <c:pt idx="237">
                  <c:v>1350</c:v>
                </c:pt>
                <c:pt idx="238">
                  <c:v>1122</c:v>
                </c:pt>
                <c:pt idx="239">
                  <c:v>1517</c:v>
                </c:pt>
                <c:pt idx="240">
                  <c:v>1256</c:v>
                </c:pt>
                <c:pt idx="241">
                  <c:v>1039</c:v>
                </c:pt>
                <c:pt idx="242">
                  <c:v>971</c:v>
                </c:pt>
                <c:pt idx="243">
                  <c:v>645</c:v>
                </c:pt>
                <c:pt idx="244">
                  <c:v>599</c:v>
                </c:pt>
                <c:pt idx="245">
                  <c:v>749</c:v>
                </c:pt>
                <c:pt idx="246">
                  <c:v>911</c:v>
                </c:pt>
                <c:pt idx="247">
                  <c:v>926</c:v>
                </c:pt>
                <c:pt idx="248">
                  <c:v>1091</c:v>
                </c:pt>
                <c:pt idx="249">
                  <c:v>1142</c:v>
                </c:pt>
                <c:pt idx="250">
                  <c:v>1106</c:v>
                </c:pt>
                <c:pt idx="251">
                  <c:v>1942</c:v>
                </c:pt>
                <c:pt idx="252">
                  <c:v>1094</c:v>
                </c:pt>
                <c:pt idx="253">
                  <c:v>1123</c:v>
                </c:pt>
                <c:pt idx="254">
                  <c:v>1572</c:v>
                </c:pt>
                <c:pt idx="255">
                  <c:v>1572</c:v>
                </c:pt>
                <c:pt idx="256">
                  <c:v>1630</c:v>
                </c:pt>
                <c:pt idx="257">
                  <c:v>1919</c:v>
                </c:pt>
                <c:pt idx="258">
                  <c:v>1766</c:v>
                </c:pt>
                <c:pt idx="259">
                  <c:v>1848</c:v>
                </c:pt>
                <c:pt idx="260">
                  <c:v>1858</c:v>
                </c:pt>
                <c:pt idx="261">
                  <c:v>1879</c:v>
                </c:pt>
                <c:pt idx="262">
                  <c:v>1897</c:v>
                </c:pt>
                <c:pt idx="263">
                  <c:v>3026</c:v>
                </c:pt>
                <c:pt idx="264">
                  <c:v>1466</c:v>
                </c:pt>
                <c:pt idx="265">
                  <c:v>1462</c:v>
                </c:pt>
                <c:pt idx="266">
                  <c:v>1942</c:v>
                </c:pt>
                <c:pt idx="267">
                  <c:v>1869</c:v>
                </c:pt>
                <c:pt idx="268">
                  <c:v>1796</c:v>
                </c:pt>
                <c:pt idx="269">
                  <c:v>1987</c:v>
                </c:pt>
                <c:pt idx="270">
                  <c:v>1554</c:v>
                </c:pt>
                <c:pt idx="271">
                  <c:v>1592</c:v>
                </c:pt>
                <c:pt idx="272">
                  <c:v>1485</c:v>
                </c:pt>
                <c:pt idx="273">
                  <c:v>1323</c:v>
                </c:pt>
                <c:pt idx="274">
                  <c:v>1203</c:v>
                </c:pt>
                <c:pt idx="275">
                  <c:v>1431</c:v>
                </c:pt>
                <c:pt idx="276">
                  <c:v>1025</c:v>
                </c:pt>
                <c:pt idx="277">
                  <c:v>873</c:v>
                </c:pt>
                <c:pt idx="278">
                  <c:v>1131</c:v>
                </c:pt>
                <c:pt idx="279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0-4699-91E6-BC698F93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04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TransactionActivity!$N$98:$N$281</c:f>
              <c:numCache>
                <c:formatCode>m/d/yyyy</c:formatCode>
                <c:ptCount val="1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</c:numCache>
            </c:numRef>
          </c:cat>
          <c:val>
            <c:numRef>
              <c:f>TransactionActivity!$W$98:$W$281</c:f>
              <c:numCache>
                <c:formatCode>0.00%</c:formatCode>
                <c:ptCount val="184"/>
                <c:pt idx="0">
                  <c:v>1.5406162464985995E-2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2.2082018927444796E-2</c:v>
                </c:pt>
                <c:pt idx="4">
                  <c:v>1.870503597122302E-2</c:v>
                </c:pt>
                <c:pt idx="5">
                  <c:v>3.2000000000000001E-2</c:v>
                </c:pt>
                <c:pt idx="6">
                  <c:v>2.4355300859598854E-2</c:v>
                </c:pt>
                <c:pt idx="7">
                  <c:v>4.588607594936709E-2</c:v>
                </c:pt>
                <c:pt idx="8">
                  <c:v>6.4250411861614495E-2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0.13461538461538461</c:v>
                </c:pt>
                <c:pt idx="13">
                  <c:v>0.12362637362637363</c:v>
                </c:pt>
                <c:pt idx="14">
                  <c:v>0.20567375886524822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0.1891348088531187</c:v>
                </c:pt>
                <c:pt idx="19">
                  <c:v>0.22342733188720174</c:v>
                </c:pt>
                <c:pt idx="20">
                  <c:v>0.20921305182341651</c:v>
                </c:pt>
                <c:pt idx="21">
                  <c:v>0.21073558648111332</c:v>
                </c:pt>
                <c:pt idx="22">
                  <c:v>0.22912205567451821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0.23966942148760331</c:v>
                </c:pt>
                <c:pt idx="26">
                  <c:v>0.28139183055975792</c:v>
                </c:pt>
                <c:pt idx="27">
                  <c:v>0.28805970149253729</c:v>
                </c:pt>
                <c:pt idx="28">
                  <c:v>0.25778546712802769</c:v>
                </c:pt>
                <c:pt idx="29">
                  <c:v>0.26254826254826252</c:v>
                </c:pt>
                <c:pt idx="30">
                  <c:v>0.25481481481481483</c:v>
                </c:pt>
                <c:pt idx="31">
                  <c:v>0.27971014492753621</c:v>
                </c:pt>
                <c:pt idx="32">
                  <c:v>0.27453580901856767</c:v>
                </c:pt>
                <c:pt idx="33">
                  <c:v>0.28333333333333333</c:v>
                </c:pt>
                <c:pt idx="34">
                  <c:v>0.25961538461538464</c:v>
                </c:pt>
                <c:pt idx="35">
                  <c:v>0.23679867986798681</c:v>
                </c:pt>
                <c:pt idx="36">
                  <c:v>0.24724409448818899</c:v>
                </c:pt>
                <c:pt idx="37">
                  <c:v>0.25242718446601942</c:v>
                </c:pt>
                <c:pt idx="38">
                  <c:v>0.29273504273504275</c:v>
                </c:pt>
                <c:pt idx="39">
                  <c:v>0.25339366515837103</c:v>
                </c:pt>
                <c:pt idx="40">
                  <c:v>0.24290220820189273</c:v>
                </c:pt>
                <c:pt idx="41">
                  <c:v>0.21155638397017706</c:v>
                </c:pt>
                <c:pt idx="42">
                  <c:v>0.22654462242562928</c:v>
                </c:pt>
                <c:pt idx="43">
                  <c:v>0.22820236813778255</c:v>
                </c:pt>
                <c:pt idx="44">
                  <c:v>0.2183406113537118</c:v>
                </c:pt>
                <c:pt idx="45">
                  <c:v>0.19975786924939468</c:v>
                </c:pt>
                <c:pt idx="46">
                  <c:v>0.23803827751196172</c:v>
                </c:pt>
                <c:pt idx="47">
                  <c:v>0.22264150943396227</c:v>
                </c:pt>
                <c:pt idx="48">
                  <c:v>0.19972451790633608</c:v>
                </c:pt>
                <c:pt idx="49">
                  <c:v>0.22721893491124259</c:v>
                </c:pt>
                <c:pt idx="50">
                  <c:v>0.21731123388581952</c:v>
                </c:pt>
                <c:pt idx="51">
                  <c:v>0.22625400213447172</c:v>
                </c:pt>
                <c:pt idx="52">
                  <c:v>0.20071684587813621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0.17622259696458684</c:v>
                </c:pt>
                <c:pt idx="56">
                  <c:v>0.20487804878048779</c:v>
                </c:pt>
                <c:pt idx="57">
                  <c:v>0.15234720992028344</c:v>
                </c:pt>
                <c:pt idx="58">
                  <c:v>0.14911541701769165</c:v>
                </c:pt>
                <c:pt idx="59">
                  <c:v>0.13389328063241107</c:v>
                </c:pt>
                <c:pt idx="60">
                  <c:v>0.16357308584686775</c:v>
                </c:pt>
                <c:pt idx="61">
                  <c:v>0.16367980884109917</c:v>
                </c:pt>
                <c:pt idx="62">
                  <c:v>0.17065127782357792</c:v>
                </c:pt>
                <c:pt idx="63">
                  <c:v>0.14061207609594706</c:v>
                </c:pt>
                <c:pt idx="64">
                  <c:v>0.14447592067988668</c:v>
                </c:pt>
                <c:pt idx="65">
                  <c:v>0.14414414414414414</c:v>
                </c:pt>
                <c:pt idx="66">
                  <c:v>0.11094674556213018</c:v>
                </c:pt>
                <c:pt idx="67">
                  <c:v>0.1405367231638418</c:v>
                </c:pt>
                <c:pt idx="68">
                  <c:v>0.11692307692307692</c:v>
                </c:pt>
                <c:pt idx="69">
                  <c:v>0.1099290780141844</c:v>
                </c:pt>
                <c:pt idx="70">
                  <c:v>0.14335971855760773</c:v>
                </c:pt>
                <c:pt idx="71">
                  <c:v>0.10673854447439353</c:v>
                </c:pt>
                <c:pt idx="72">
                  <c:v>9.8522167487684734E-2</c:v>
                </c:pt>
                <c:pt idx="73">
                  <c:v>8.2519964507542148E-2</c:v>
                </c:pt>
                <c:pt idx="74">
                  <c:v>0.10476935105551212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8.9340727048675295E-2</c:v>
                </c:pt>
                <c:pt idx="78">
                  <c:v>7.9333333333333339E-2</c:v>
                </c:pt>
                <c:pt idx="79">
                  <c:v>7.37134909596662E-2</c:v>
                </c:pt>
                <c:pt idx="80">
                  <c:v>7.6335877862595422E-2</c:v>
                </c:pt>
                <c:pt idx="81">
                  <c:v>6.2857142857142861E-2</c:v>
                </c:pt>
                <c:pt idx="82">
                  <c:v>7.4615384615384611E-2</c:v>
                </c:pt>
                <c:pt idx="83">
                  <c:v>6.4417177914110432E-2</c:v>
                </c:pt>
                <c:pt idx="84">
                  <c:v>5.7344854673998427E-2</c:v>
                </c:pt>
                <c:pt idx="85">
                  <c:v>5.6044835868694957E-2</c:v>
                </c:pt>
                <c:pt idx="86">
                  <c:v>6.3672922252010725E-2</c:v>
                </c:pt>
                <c:pt idx="87">
                  <c:v>6.1337008959338385E-2</c:v>
                </c:pt>
                <c:pt idx="88">
                  <c:v>6.4200976971388699E-2</c:v>
                </c:pt>
                <c:pt idx="89">
                  <c:v>5.8924485125858121E-2</c:v>
                </c:pt>
                <c:pt idx="90">
                  <c:v>5.6080283353010622E-2</c:v>
                </c:pt>
                <c:pt idx="91">
                  <c:v>5.2917232021709636E-2</c:v>
                </c:pt>
                <c:pt idx="92">
                  <c:v>4.9805950840879687E-2</c:v>
                </c:pt>
                <c:pt idx="93">
                  <c:v>4.3822276323797933E-2</c:v>
                </c:pt>
                <c:pt idx="94">
                  <c:v>4.4624746450304259E-2</c:v>
                </c:pt>
                <c:pt idx="95">
                  <c:v>5.5058823529411764E-2</c:v>
                </c:pt>
                <c:pt idx="96">
                  <c:v>4.6920821114369501E-2</c:v>
                </c:pt>
                <c:pt idx="97">
                  <c:v>4.1884816753926704E-2</c:v>
                </c:pt>
                <c:pt idx="98">
                  <c:v>4.6576879910213247E-2</c:v>
                </c:pt>
                <c:pt idx="99">
                  <c:v>5.0063371356147024E-2</c:v>
                </c:pt>
                <c:pt idx="100">
                  <c:v>4.3843843843843842E-2</c:v>
                </c:pt>
                <c:pt idx="101">
                  <c:v>3.8461538461538464E-2</c:v>
                </c:pt>
                <c:pt idx="102">
                  <c:v>2.4787997390737115E-2</c:v>
                </c:pt>
                <c:pt idx="103">
                  <c:v>3.6218538980969918E-2</c:v>
                </c:pt>
                <c:pt idx="104">
                  <c:v>2.7946537059538274E-2</c:v>
                </c:pt>
                <c:pt idx="105">
                  <c:v>2.2712090848363394E-2</c:v>
                </c:pt>
                <c:pt idx="106">
                  <c:v>3.1146454605699137E-2</c:v>
                </c:pt>
                <c:pt idx="107">
                  <c:v>3.3557046979865772E-2</c:v>
                </c:pt>
                <c:pt idx="108">
                  <c:v>2.0451339915373765E-2</c:v>
                </c:pt>
                <c:pt idx="109">
                  <c:v>1.874414245548266E-2</c:v>
                </c:pt>
                <c:pt idx="110">
                  <c:v>2.5992779783393503E-2</c:v>
                </c:pt>
                <c:pt idx="111">
                  <c:v>1.5625E-2</c:v>
                </c:pt>
                <c:pt idx="112">
                  <c:v>1.5017667844522967E-2</c:v>
                </c:pt>
                <c:pt idx="113">
                  <c:v>1.0014306151645207E-2</c:v>
                </c:pt>
                <c:pt idx="114">
                  <c:v>1.3452914798206279E-2</c:v>
                </c:pt>
                <c:pt idx="115">
                  <c:v>1.1895321173671689E-2</c:v>
                </c:pt>
                <c:pt idx="116">
                  <c:v>1.3828867761452032E-2</c:v>
                </c:pt>
                <c:pt idx="117">
                  <c:v>1.6329704510108865E-2</c:v>
                </c:pt>
                <c:pt idx="118">
                  <c:v>1.8333333333333333E-2</c:v>
                </c:pt>
                <c:pt idx="119">
                  <c:v>1.7977528089887642E-2</c:v>
                </c:pt>
                <c:pt idx="120">
                  <c:v>1.5912897822445562E-2</c:v>
                </c:pt>
                <c:pt idx="121">
                  <c:v>1.1190233977619531E-2</c:v>
                </c:pt>
                <c:pt idx="122">
                  <c:v>1.6874541452677916E-2</c:v>
                </c:pt>
                <c:pt idx="123">
                  <c:v>1.7088174982911826E-2</c:v>
                </c:pt>
                <c:pt idx="124">
                  <c:v>1.2163892445582587E-2</c:v>
                </c:pt>
                <c:pt idx="125">
                  <c:v>1.6118633139909737E-2</c:v>
                </c:pt>
                <c:pt idx="126">
                  <c:v>1.3503909026297086E-2</c:v>
                </c:pt>
                <c:pt idx="127">
                  <c:v>1.0589013898080741E-2</c:v>
                </c:pt>
                <c:pt idx="128">
                  <c:v>1.2997562956945572E-2</c:v>
                </c:pt>
                <c:pt idx="129">
                  <c:v>9.485094850948509E-3</c:v>
                </c:pt>
                <c:pt idx="130">
                  <c:v>1.1119347664936991E-2</c:v>
                </c:pt>
                <c:pt idx="131">
                  <c:v>1.0982306284319707E-2</c:v>
                </c:pt>
                <c:pt idx="132">
                  <c:v>1.3556618819776715E-2</c:v>
                </c:pt>
                <c:pt idx="133">
                  <c:v>1.2879484820607176E-2</c:v>
                </c:pt>
                <c:pt idx="134">
                  <c:v>1.4592933947772658E-2</c:v>
                </c:pt>
                <c:pt idx="135">
                  <c:v>1.3657056145675266E-2</c:v>
                </c:pt>
                <c:pt idx="136">
                  <c:v>1.5121630506245891E-2</c:v>
                </c:pt>
                <c:pt idx="137">
                  <c:v>1.1643835616438357E-2</c:v>
                </c:pt>
                <c:pt idx="138">
                  <c:v>1.5796703296703296E-2</c:v>
                </c:pt>
                <c:pt idx="139">
                  <c:v>9.7339390006489293E-3</c:v>
                </c:pt>
                <c:pt idx="140">
                  <c:v>1.1889862327909888E-2</c:v>
                </c:pt>
                <c:pt idx="141">
                  <c:v>9.00360144057623E-3</c:v>
                </c:pt>
                <c:pt idx="142">
                  <c:v>1.4204545454545454E-2</c:v>
                </c:pt>
                <c:pt idx="143">
                  <c:v>1.3388259526261586E-2</c:v>
                </c:pt>
                <c:pt idx="144">
                  <c:v>1.180327868852459E-2</c:v>
                </c:pt>
                <c:pt idx="145">
                  <c:v>1.0954616588419406E-2</c:v>
                </c:pt>
                <c:pt idx="146">
                  <c:v>1.6047297297297296E-2</c:v>
                </c:pt>
                <c:pt idx="147">
                  <c:v>9.138381201044387E-3</c:v>
                </c:pt>
                <c:pt idx="148">
                  <c:v>1.1347517730496455E-2</c:v>
                </c:pt>
                <c:pt idx="149">
                  <c:v>1.5712682379349047E-2</c:v>
                </c:pt>
                <c:pt idx="150">
                  <c:v>1.5902712815715623E-2</c:v>
                </c:pt>
                <c:pt idx="151">
                  <c:v>1.2974976830398516E-2</c:v>
                </c:pt>
                <c:pt idx="152">
                  <c:v>1.2869038607115822E-2</c:v>
                </c:pt>
                <c:pt idx="153">
                  <c:v>1.1444921316165951E-2</c:v>
                </c:pt>
                <c:pt idx="154">
                  <c:v>2.2488755622188907E-2</c:v>
                </c:pt>
                <c:pt idx="155">
                  <c:v>1.5301902398676593E-2</c:v>
                </c:pt>
                <c:pt idx="156">
                  <c:v>2.0331325301204819E-2</c:v>
                </c:pt>
                <c:pt idx="157">
                  <c:v>1.4448669201520912E-2</c:v>
                </c:pt>
                <c:pt idx="158">
                  <c:v>1.3631406761177753E-2</c:v>
                </c:pt>
                <c:pt idx="159">
                  <c:v>1.0520778537611783E-2</c:v>
                </c:pt>
                <c:pt idx="160">
                  <c:v>1.3436692506459949E-2</c:v>
                </c:pt>
                <c:pt idx="161">
                  <c:v>1.6949152542372881E-2</c:v>
                </c:pt>
                <c:pt idx="162">
                  <c:v>1.5087223008015087E-2</c:v>
                </c:pt>
                <c:pt idx="163">
                  <c:v>1.3345195729537367E-2</c:v>
                </c:pt>
                <c:pt idx="164">
                  <c:v>1.141352063213345E-2</c:v>
                </c:pt>
                <c:pt idx="165">
                  <c:v>1.2221737232649499E-2</c:v>
                </c:pt>
                <c:pt idx="166">
                  <c:v>1.0421189752496743E-2</c:v>
                </c:pt>
                <c:pt idx="167">
                  <c:v>8.130081300813009E-3</c:v>
                </c:pt>
                <c:pt idx="168">
                  <c:v>1.0919540229885057E-2</c:v>
                </c:pt>
                <c:pt idx="169">
                  <c:v>1.0332950631458095E-2</c:v>
                </c:pt>
                <c:pt idx="170">
                  <c:v>1.2084592145015106E-2</c:v>
                </c:pt>
                <c:pt idx="171">
                  <c:v>1.1271415689810641E-2</c:v>
                </c:pt>
                <c:pt idx="172">
                  <c:v>1.2132524498366775E-2</c:v>
                </c:pt>
                <c:pt idx="173">
                  <c:v>8.7318087318087323E-3</c:v>
                </c:pt>
                <c:pt idx="174">
                  <c:v>1.4285714285714285E-2</c:v>
                </c:pt>
                <c:pt idx="175">
                  <c:v>1.1603375527426161E-2</c:v>
                </c:pt>
                <c:pt idx="176">
                  <c:v>1.8068887634105024E-2</c:v>
                </c:pt>
                <c:pt idx="177">
                  <c:v>1.4501891551071878E-2</c:v>
                </c:pt>
                <c:pt idx="178">
                  <c:v>1.2430939226519336E-2</c:v>
                </c:pt>
                <c:pt idx="179">
                  <c:v>1.3953488372093023E-2</c:v>
                </c:pt>
                <c:pt idx="180">
                  <c:v>1.4642549526270457E-2</c:v>
                </c:pt>
                <c:pt idx="181">
                  <c:v>1.3875123885034688E-2</c:v>
                </c:pt>
                <c:pt idx="182">
                  <c:v>1.8447348193697154E-2</c:v>
                </c:pt>
                <c:pt idx="183">
                  <c:v>1.8730489073881373E-2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1D4-A4F3-4BE8547F9D67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TransactionActivity!$N$98:$N$281</c:f>
              <c:numCache>
                <c:formatCode>m/d/yyyy</c:formatCode>
                <c:ptCount val="1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</c:numCache>
            </c:numRef>
          </c:cat>
          <c:val>
            <c:numRef>
              <c:f>TransactionActivity!$X$98:$X$281</c:f>
              <c:numCache>
                <c:formatCode>0.00%</c:formatCode>
                <c:ptCount val="184"/>
                <c:pt idx="0">
                  <c:v>2.8011204481792717E-3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6.3091482649842269E-3</c:v>
                </c:pt>
                <c:pt idx="4">
                  <c:v>8.6330935251798559E-3</c:v>
                </c:pt>
                <c:pt idx="5">
                  <c:v>2.6666666666666666E-3</c:v>
                </c:pt>
                <c:pt idx="6">
                  <c:v>5.7306590257879654E-3</c:v>
                </c:pt>
                <c:pt idx="7">
                  <c:v>9.4936708860759497E-3</c:v>
                </c:pt>
                <c:pt idx="8">
                  <c:v>8.2372322899505763E-3</c:v>
                </c:pt>
                <c:pt idx="9">
                  <c:v>1.0563380281690141E-2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2.4725274725274724E-2</c:v>
                </c:pt>
                <c:pt idx="13">
                  <c:v>1.098901098901099E-2</c:v>
                </c:pt>
                <c:pt idx="14">
                  <c:v>4.0189125295508277E-2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2.8169014084507043E-2</c:v>
                </c:pt>
                <c:pt idx="19">
                  <c:v>3.6876355748373099E-2</c:v>
                </c:pt>
                <c:pt idx="20">
                  <c:v>5.9500959692898273E-2</c:v>
                </c:pt>
                <c:pt idx="21">
                  <c:v>6.9582504970178927E-2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3.9256198347107439E-2</c:v>
                </c:pt>
                <c:pt idx="26">
                  <c:v>5.1437216338880487E-2</c:v>
                </c:pt>
                <c:pt idx="27">
                  <c:v>4.9253731343283584E-2</c:v>
                </c:pt>
                <c:pt idx="28">
                  <c:v>5.1903114186851208E-2</c:v>
                </c:pt>
                <c:pt idx="29">
                  <c:v>5.019305019305019E-2</c:v>
                </c:pt>
                <c:pt idx="30">
                  <c:v>5.9259259259259262E-2</c:v>
                </c:pt>
                <c:pt idx="31">
                  <c:v>4.9275362318840582E-2</c:v>
                </c:pt>
                <c:pt idx="32">
                  <c:v>4.9071618037135278E-2</c:v>
                </c:pt>
                <c:pt idx="33">
                  <c:v>6.5151515151515155E-2</c:v>
                </c:pt>
                <c:pt idx="34">
                  <c:v>7.0054945054945056E-2</c:v>
                </c:pt>
                <c:pt idx="35">
                  <c:v>5.4455445544554455E-2</c:v>
                </c:pt>
                <c:pt idx="36">
                  <c:v>5.9842519685039369E-2</c:v>
                </c:pt>
                <c:pt idx="37">
                  <c:v>6.3106796116504854E-2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6.3091482649842268E-2</c:v>
                </c:pt>
                <c:pt idx="41">
                  <c:v>6.7101584342963649E-2</c:v>
                </c:pt>
                <c:pt idx="42">
                  <c:v>5.9496567505720827E-2</c:v>
                </c:pt>
                <c:pt idx="43">
                  <c:v>5.8127018299246498E-2</c:v>
                </c:pt>
                <c:pt idx="44">
                  <c:v>5.6768558951965066E-2</c:v>
                </c:pt>
                <c:pt idx="45">
                  <c:v>6.1743341404358353E-2</c:v>
                </c:pt>
                <c:pt idx="46">
                  <c:v>4.0669856459330141E-2</c:v>
                </c:pt>
                <c:pt idx="47">
                  <c:v>4.9056603773584909E-2</c:v>
                </c:pt>
                <c:pt idx="48">
                  <c:v>3.5812672176308541E-2</c:v>
                </c:pt>
                <c:pt idx="49">
                  <c:v>5.2071005917159761E-2</c:v>
                </c:pt>
                <c:pt idx="50">
                  <c:v>4.2357274401473299E-2</c:v>
                </c:pt>
                <c:pt idx="51">
                  <c:v>5.3361792956243333E-2</c:v>
                </c:pt>
                <c:pt idx="52">
                  <c:v>4.9283154121863799E-2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3.4569983136593589E-2</c:v>
                </c:pt>
                <c:pt idx="56">
                  <c:v>3.7073170731707315E-2</c:v>
                </c:pt>
                <c:pt idx="57">
                  <c:v>3.8086802480070861E-2</c:v>
                </c:pt>
                <c:pt idx="58">
                  <c:v>4.8862679022746422E-2</c:v>
                </c:pt>
                <c:pt idx="59">
                  <c:v>3.3102766798418976E-2</c:v>
                </c:pt>
                <c:pt idx="60">
                  <c:v>4.8723897911832945E-2</c:v>
                </c:pt>
                <c:pt idx="61">
                  <c:v>3.5842293906810034E-2</c:v>
                </c:pt>
                <c:pt idx="62">
                  <c:v>2.8854080791426217E-2</c:v>
                </c:pt>
                <c:pt idx="63">
                  <c:v>3.0603804797353185E-2</c:v>
                </c:pt>
                <c:pt idx="64">
                  <c:v>3.4702549575070823E-2</c:v>
                </c:pt>
                <c:pt idx="65">
                  <c:v>3.2571032571032568E-2</c:v>
                </c:pt>
                <c:pt idx="66">
                  <c:v>3.4763313609467453E-2</c:v>
                </c:pt>
                <c:pt idx="67">
                  <c:v>3.036723163841808E-2</c:v>
                </c:pt>
                <c:pt idx="68">
                  <c:v>2.4615384615384615E-2</c:v>
                </c:pt>
                <c:pt idx="69">
                  <c:v>2.4822695035460994E-2</c:v>
                </c:pt>
                <c:pt idx="70">
                  <c:v>3.9577836411609502E-2</c:v>
                </c:pt>
                <c:pt idx="71">
                  <c:v>4.0431266846361183E-2</c:v>
                </c:pt>
                <c:pt idx="72">
                  <c:v>2.7093596059113302E-2</c:v>
                </c:pt>
                <c:pt idx="73">
                  <c:v>2.3070097604259095E-2</c:v>
                </c:pt>
                <c:pt idx="74">
                  <c:v>2.5019546520719312E-2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2.0948860135551448E-2</c:v>
                </c:pt>
                <c:pt idx="78">
                  <c:v>2.1999999999999999E-2</c:v>
                </c:pt>
                <c:pt idx="79">
                  <c:v>1.1821974965229486E-2</c:v>
                </c:pt>
                <c:pt idx="80">
                  <c:v>1.6655100624566273E-2</c:v>
                </c:pt>
                <c:pt idx="81">
                  <c:v>1.7777777777777778E-2</c:v>
                </c:pt>
                <c:pt idx="82">
                  <c:v>1.3076923076923076E-2</c:v>
                </c:pt>
                <c:pt idx="83">
                  <c:v>1.9427402862985686E-2</c:v>
                </c:pt>
                <c:pt idx="84">
                  <c:v>1.5710919088766692E-2</c:v>
                </c:pt>
                <c:pt idx="85">
                  <c:v>1.0408326661329063E-2</c:v>
                </c:pt>
                <c:pt idx="86">
                  <c:v>1.4745308310991957E-2</c:v>
                </c:pt>
                <c:pt idx="87">
                  <c:v>1.5161957270847692E-2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1.3577331759149941E-2</c:v>
                </c:pt>
                <c:pt idx="91">
                  <c:v>1.4925373134328358E-2</c:v>
                </c:pt>
                <c:pt idx="92">
                  <c:v>1.2289780077619664E-2</c:v>
                </c:pt>
                <c:pt idx="93">
                  <c:v>1.2172854534388313E-2</c:v>
                </c:pt>
                <c:pt idx="94">
                  <c:v>1.555104800540906E-2</c:v>
                </c:pt>
                <c:pt idx="95">
                  <c:v>1.411764705882353E-2</c:v>
                </c:pt>
                <c:pt idx="96">
                  <c:v>9.5307917888563052E-3</c:v>
                </c:pt>
                <c:pt idx="97">
                  <c:v>8.9753178758414359E-3</c:v>
                </c:pt>
                <c:pt idx="98">
                  <c:v>1.1784511784511785E-2</c:v>
                </c:pt>
                <c:pt idx="99">
                  <c:v>6.9708491761723704E-3</c:v>
                </c:pt>
                <c:pt idx="100">
                  <c:v>1.3813813813813814E-2</c:v>
                </c:pt>
                <c:pt idx="101">
                  <c:v>1.2118018967334035E-2</c:v>
                </c:pt>
                <c:pt idx="102">
                  <c:v>1.3046314416177429E-2</c:v>
                </c:pt>
                <c:pt idx="103">
                  <c:v>8.5942295887047274E-3</c:v>
                </c:pt>
                <c:pt idx="104">
                  <c:v>1.4580801944106925E-2</c:v>
                </c:pt>
                <c:pt idx="105">
                  <c:v>1.2692050768203072E-2</c:v>
                </c:pt>
                <c:pt idx="106">
                  <c:v>1.0603048376408217E-2</c:v>
                </c:pt>
                <c:pt idx="107">
                  <c:v>1.0626398210290829E-2</c:v>
                </c:pt>
                <c:pt idx="108">
                  <c:v>1.1988716502115656E-2</c:v>
                </c:pt>
                <c:pt idx="109">
                  <c:v>8.4348641049671984E-3</c:v>
                </c:pt>
                <c:pt idx="110">
                  <c:v>1.0108303249097473E-2</c:v>
                </c:pt>
                <c:pt idx="111">
                  <c:v>9.3749999999999997E-3</c:v>
                </c:pt>
                <c:pt idx="112">
                  <c:v>1.3250883392226149E-2</c:v>
                </c:pt>
                <c:pt idx="113">
                  <c:v>1.7167381974248927E-2</c:v>
                </c:pt>
                <c:pt idx="114">
                  <c:v>9.8654708520179366E-3</c:v>
                </c:pt>
                <c:pt idx="115">
                  <c:v>1.4274385408406027E-2</c:v>
                </c:pt>
                <c:pt idx="116">
                  <c:v>1.1235955056179775E-2</c:v>
                </c:pt>
                <c:pt idx="117">
                  <c:v>1.088646967340591E-2</c:v>
                </c:pt>
                <c:pt idx="118">
                  <c:v>1.8333333333333333E-2</c:v>
                </c:pt>
                <c:pt idx="119">
                  <c:v>1.1985018726591761E-2</c:v>
                </c:pt>
                <c:pt idx="120">
                  <c:v>1.0887772194304857E-2</c:v>
                </c:pt>
                <c:pt idx="121">
                  <c:v>1.0172939979654121E-2</c:v>
                </c:pt>
                <c:pt idx="122">
                  <c:v>8.0704328686720464E-3</c:v>
                </c:pt>
                <c:pt idx="123">
                  <c:v>8.8858509911141498E-3</c:v>
                </c:pt>
                <c:pt idx="124">
                  <c:v>1.0243277848911651E-2</c:v>
                </c:pt>
                <c:pt idx="125">
                  <c:v>1.3539651837524178E-2</c:v>
                </c:pt>
                <c:pt idx="126">
                  <c:v>9.2395167022032692E-3</c:v>
                </c:pt>
                <c:pt idx="127">
                  <c:v>1.1912640635340834E-2</c:v>
                </c:pt>
                <c:pt idx="128">
                  <c:v>8.9358245329000819E-3</c:v>
                </c:pt>
                <c:pt idx="129">
                  <c:v>8.8075880758807581E-3</c:v>
                </c:pt>
                <c:pt idx="130">
                  <c:v>1.2601927353595256E-2</c:v>
                </c:pt>
                <c:pt idx="131">
                  <c:v>7.9316656497864547E-3</c:v>
                </c:pt>
                <c:pt idx="132">
                  <c:v>9.5693779904306216E-3</c:v>
                </c:pt>
                <c:pt idx="133">
                  <c:v>9.1996320147194107E-3</c:v>
                </c:pt>
                <c:pt idx="134">
                  <c:v>6.9124423963133645E-3</c:v>
                </c:pt>
                <c:pt idx="135">
                  <c:v>7.5872534142640367E-3</c:v>
                </c:pt>
                <c:pt idx="136">
                  <c:v>9.8619329388560158E-3</c:v>
                </c:pt>
                <c:pt idx="137">
                  <c:v>4.7945205479452057E-3</c:v>
                </c:pt>
                <c:pt idx="138">
                  <c:v>6.868131868131868E-3</c:v>
                </c:pt>
                <c:pt idx="139">
                  <c:v>5.8403634003893574E-3</c:v>
                </c:pt>
                <c:pt idx="140">
                  <c:v>6.2578222778473091E-3</c:v>
                </c:pt>
                <c:pt idx="141">
                  <c:v>4.2016806722689074E-3</c:v>
                </c:pt>
                <c:pt idx="142">
                  <c:v>4.261363636363636E-3</c:v>
                </c:pt>
                <c:pt idx="143">
                  <c:v>6.1791967044284241E-3</c:v>
                </c:pt>
                <c:pt idx="144">
                  <c:v>3.2786885245901639E-3</c:v>
                </c:pt>
                <c:pt idx="145">
                  <c:v>6.2597809076682318E-3</c:v>
                </c:pt>
                <c:pt idx="146">
                  <c:v>4.2229729729729732E-3</c:v>
                </c:pt>
                <c:pt idx="147">
                  <c:v>3.9164490861618795E-3</c:v>
                </c:pt>
                <c:pt idx="148">
                  <c:v>8.5106382978723406E-3</c:v>
                </c:pt>
                <c:pt idx="149">
                  <c:v>8.9786756453423128E-3</c:v>
                </c:pt>
                <c:pt idx="150">
                  <c:v>7.4836295603367634E-3</c:v>
                </c:pt>
                <c:pt idx="151">
                  <c:v>3.7071362372567192E-3</c:v>
                </c:pt>
                <c:pt idx="152">
                  <c:v>5.2990158970476911E-3</c:v>
                </c:pt>
                <c:pt idx="153">
                  <c:v>7.8683834048640915E-3</c:v>
                </c:pt>
                <c:pt idx="154">
                  <c:v>4.4977511244377807E-3</c:v>
                </c:pt>
                <c:pt idx="155">
                  <c:v>6.6170388751033912E-3</c:v>
                </c:pt>
                <c:pt idx="156">
                  <c:v>6.024096385542169E-3</c:v>
                </c:pt>
                <c:pt idx="157">
                  <c:v>1.520912547528517E-3</c:v>
                </c:pt>
                <c:pt idx="158">
                  <c:v>5.9978189749182115E-3</c:v>
                </c:pt>
                <c:pt idx="159">
                  <c:v>5.2603892688058915E-3</c:v>
                </c:pt>
                <c:pt idx="160">
                  <c:v>3.6175710594315244E-3</c:v>
                </c:pt>
                <c:pt idx="161">
                  <c:v>3.4767492394611041E-3</c:v>
                </c:pt>
                <c:pt idx="162">
                  <c:v>5.186232909005186E-3</c:v>
                </c:pt>
                <c:pt idx="163">
                  <c:v>4.4483985765124559E-3</c:v>
                </c:pt>
                <c:pt idx="164">
                  <c:v>4.3898156277436349E-3</c:v>
                </c:pt>
                <c:pt idx="165">
                  <c:v>3.9284155390659102E-3</c:v>
                </c:pt>
                <c:pt idx="166">
                  <c:v>2.6052974381241857E-3</c:v>
                </c:pt>
                <c:pt idx="167">
                  <c:v>5.2452137424600052E-3</c:v>
                </c:pt>
                <c:pt idx="168">
                  <c:v>4.0229885057471264E-3</c:v>
                </c:pt>
                <c:pt idx="169">
                  <c:v>5.1664753157290473E-3</c:v>
                </c:pt>
                <c:pt idx="170">
                  <c:v>6.4738886491152352E-3</c:v>
                </c:pt>
                <c:pt idx="171">
                  <c:v>4.508566275924256E-3</c:v>
                </c:pt>
                <c:pt idx="172">
                  <c:v>4.1997200186654222E-3</c:v>
                </c:pt>
                <c:pt idx="173">
                  <c:v>4.5738045738045741E-3</c:v>
                </c:pt>
                <c:pt idx="174">
                  <c:v>3.1746031746031746E-3</c:v>
                </c:pt>
                <c:pt idx="175">
                  <c:v>4.2194092827004216E-3</c:v>
                </c:pt>
                <c:pt idx="176">
                  <c:v>7.3404856013551669E-3</c:v>
                </c:pt>
                <c:pt idx="177">
                  <c:v>8.8272383354350576E-3</c:v>
                </c:pt>
                <c:pt idx="178">
                  <c:v>8.9779005524861875E-3</c:v>
                </c:pt>
                <c:pt idx="179">
                  <c:v>8.1395348837209301E-3</c:v>
                </c:pt>
                <c:pt idx="180">
                  <c:v>7.7519379844961239E-3</c:v>
                </c:pt>
                <c:pt idx="181">
                  <c:v>6.9375619425173438E-3</c:v>
                </c:pt>
                <c:pt idx="182">
                  <c:v>6.9177555726364333E-3</c:v>
                </c:pt>
                <c:pt idx="183">
                  <c:v>4.1623309053069723E-3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1D4-A4F3-4BE8547F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04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TransactionActivity!$N$2:$N$281</c:f>
              <c:numCache>
                <c:formatCode>m/d/yyyy</c:formatCode>
                <c:ptCount val="28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</c:numCache>
            </c:numRef>
          </c:cat>
          <c:val>
            <c:numRef>
              <c:f>TransactionActivity!$S$2:$S$281</c:f>
              <c:numCache>
                <c:formatCode>"$"#,##0</c:formatCode>
                <c:ptCount val="280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789220240</c:v>
                </c:pt>
                <c:pt idx="5">
                  <c:v>495188017</c:v>
                </c:pt>
                <c:pt idx="6">
                  <c:v>459627450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512219040</c:v>
                </c:pt>
                <c:pt idx="15">
                  <c:v>824049604</c:v>
                </c:pt>
                <c:pt idx="16">
                  <c:v>665081265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506747617</c:v>
                </c:pt>
                <c:pt idx="21">
                  <c:v>424057500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662942256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1056756117</c:v>
                </c:pt>
                <c:pt idx="30">
                  <c:v>586986455</c:v>
                </c:pt>
                <c:pt idx="31">
                  <c:v>925510993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897728626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1499418933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1623582643</c:v>
                </c:pt>
                <c:pt idx="44">
                  <c:v>1527110028</c:v>
                </c:pt>
                <c:pt idx="45">
                  <c:v>1487856941</c:v>
                </c:pt>
                <c:pt idx="46">
                  <c:v>1003206043</c:v>
                </c:pt>
                <c:pt idx="47">
                  <c:v>4130812097</c:v>
                </c:pt>
                <c:pt idx="48">
                  <c:v>1223694658</c:v>
                </c:pt>
                <c:pt idx="49">
                  <c:v>1600887596</c:v>
                </c:pt>
                <c:pt idx="50">
                  <c:v>1764430414</c:v>
                </c:pt>
                <c:pt idx="51">
                  <c:v>2752848185</c:v>
                </c:pt>
                <c:pt idx="52">
                  <c:v>1661114977</c:v>
                </c:pt>
                <c:pt idx="53">
                  <c:v>2282727197</c:v>
                </c:pt>
                <c:pt idx="54">
                  <c:v>2341895392</c:v>
                </c:pt>
                <c:pt idx="55">
                  <c:v>3368235540</c:v>
                </c:pt>
                <c:pt idx="56">
                  <c:v>3000188248</c:v>
                </c:pt>
                <c:pt idx="57">
                  <c:v>2807365178</c:v>
                </c:pt>
                <c:pt idx="58">
                  <c:v>2595158020</c:v>
                </c:pt>
                <c:pt idx="59">
                  <c:v>4671296767</c:v>
                </c:pt>
                <c:pt idx="60">
                  <c:v>2428955902</c:v>
                </c:pt>
                <c:pt idx="61">
                  <c:v>2144504853</c:v>
                </c:pt>
                <c:pt idx="62">
                  <c:v>3003588046</c:v>
                </c:pt>
                <c:pt idx="63">
                  <c:v>3545654423</c:v>
                </c:pt>
                <c:pt idx="64">
                  <c:v>3813632545</c:v>
                </c:pt>
                <c:pt idx="65">
                  <c:v>3749478598</c:v>
                </c:pt>
                <c:pt idx="66">
                  <c:v>4311250335</c:v>
                </c:pt>
                <c:pt idx="67">
                  <c:v>4136001191</c:v>
                </c:pt>
                <c:pt idx="68">
                  <c:v>6381024594</c:v>
                </c:pt>
                <c:pt idx="69">
                  <c:v>3899537451</c:v>
                </c:pt>
                <c:pt idx="70">
                  <c:v>5439124716</c:v>
                </c:pt>
                <c:pt idx="71">
                  <c:v>6026402007</c:v>
                </c:pt>
                <c:pt idx="72">
                  <c:v>3778111726</c:v>
                </c:pt>
                <c:pt idx="73">
                  <c:v>3430620078</c:v>
                </c:pt>
                <c:pt idx="74">
                  <c:v>4463655328</c:v>
                </c:pt>
                <c:pt idx="75">
                  <c:v>4649917824</c:v>
                </c:pt>
                <c:pt idx="76">
                  <c:v>3559357567</c:v>
                </c:pt>
                <c:pt idx="77">
                  <c:v>5278643525</c:v>
                </c:pt>
                <c:pt idx="78">
                  <c:v>3695173578</c:v>
                </c:pt>
                <c:pt idx="79">
                  <c:v>5292313114</c:v>
                </c:pt>
                <c:pt idx="80">
                  <c:v>6110151079</c:v>
                </c:pt>
                <c:pt idx="81">
                  <c:v>3084326999</c:v>
                </c:pt>
                <c:pt idx="82">
                  <c:v>3699220959</c:v>
                </c:pt>
                <c:pt idx="83">
                  <c:v>7169316733</c:v>
                </c:pt>
                <c:pt idx="84">
                  <c:v>6112897271</c:v>
                </c:pt>
                <c:pt idx="85">
                  <c:v>3507377717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5371506967</c:v>
                </c:pt>
                <c:pt idx="89">
                  <c:v>6224358752</c:v>
                </c:pt>
                <c:pt idx="90">
                  <c:v>5583557103</c:v>
                </c:pt>
                <c:pt idx="91">
                  <c:v>5163647880</c:v>
                </c:pt>
                <c:pt idx="92">
                  <c:v>3837305947</c:v>
                </c:pt>
                <c:pt idx="93">
                  <c:v>3233370775</c:v>
                </c:pt>
                <c:pt idx="94">
                  <c:v>3131930980</c:v>
                </c:pt>
                <c:pt idx="95">
                  <c:v>5664490061</c:v>
                </c:pt>
                <c:pt idx="96">
                  <c:v>2032698538</c:v>
                </c:pt>
                <c:pt idx="97">
                  <c:v>2082990923</c:v>
                </c:pt>
                <c:pt idx="98">
                  <c:v>1835111821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5197101815</c:v>
                </c:pt>
                <c:pt idx="102">
                  <c:v>1794409667</c:v>
                </c:pt>
                <c:pt idx="103">
                  <c:v>1747468915</c:v>
                </c:pt>
                <c:pt idx="104">
                  <c:v>2097520797</c:v>
                </c:pt>
                <c:pt idx="105">
                  <c:v>1639156283</c:v>
                </c:pt>
                <c:pt idx="106">
                  <c:v>454799996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796308045</c:v>
                </c:pt>
                <c:pt idx="111">
                  <c:v>684963291</c:v>
                </c:pt>
                <c:pt idx="112">
                  <c:v>429691042</c:v>
                </c:pt>
                <c:pt idx="113">
                  <c:v>1130649577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791768849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1188907649</c:v>
                </c:pt>
                <c:pt idx="122">
                  <c:v>1277318764</c:v>
                </c:pt>
                <c:pt idx="123">
                  <c:v>855466503</c:v>
                </c:pt>
                <c:pt idx="124">
                  <c:v>1606010833</c:v>
                </c:pt>
                <c:pt idx="125">
                  <c:v>2321098003</c:v>
                </c:pt>
                <c:pt idx="126">
                  <c:v>1438462137</c:v>
                </c:pt>
                <c:pt idx="127">
                  <c:v>1849479651</c:v>
                </c:pt>
                <c:pt idx="128">
                  <c:v>3199063535</c:v>
                </c:pt>
                <c:pt idx="129">
                  <c:v>2372639275</c:v>
                </c:pt>
                <c:pt idx="130">
                  <c:v>2454719267</c:v>
                </c:pt>
                <c:pt idx="131">
                  <c:v>4191414151</c:v>
                </c:pt>
                <c:pt idx="132">
                  <c:v>1720393837</c:v>
                </c:pt>
                <c:pt idx="133">
                  <c:v>2792474079</c:v>
                </c:pt>
                <c:pt idx="134">
                  <c:v>2027146715</c:v>
                </c:pt>
                <c:pt idx="135">
                  <c:v>2380090585</c:v>
                </c:pt>
                <c:pt idx="136">
                  <c:v>3953430868</c:v>
                </c:pt>
                <c:pt idx="137">
                  <c:v>4119328074</c:v>
                </c:pt>
                <c:pt idx="138">
                  <c:v>2971616781</c:v>
                </c:pt>
                <c:pt idx="139">
                  <c:v>3501995549</c:v>
                </c:pt>
                <c:pt idx="140">
                  <c:v>3517745161</c:v>
                </c:pt>
                <c:pt idx="141">
                  <c:v>3638888919</c:v>
                </c:pt>
                <c:pt idx="142">
                  <c:v>2720984837</c:v>
                </c:pt>
                <c:pt idx="143">
                  <c:v>5113691393</c:v>
                </c:pt>
                <c:pt idx="144">
                  <c:v>2624274237</c:v>
                </c:pt>
                <c:pt idx="145">
                  <c:v>2632703178</c:v>
                </c:pt>
                <c:pt idx="146">
                  <c:v>3681815260</c:v>
                </c:pt>
                <c:pt idx="147">
                  <c:v>2725069331</c:v>
                </c:pt>
                <c:pt idx="148">
                  <c:v>3089558443</c:v>
                </c:pt>
                <c:pt idx="149">
                  <c:v>4102919202</c:v>
                </c:pt>
                <c:pt idx="150">
                  <c:v>3899002916</c:v>
                </c:pt>
                <c:pt idx="151">
                  <c:v>4221586288</c:v>
                </c:pt>
                <c:pt idx="152">
                  <c:v>3334211891</c:v>
                </c:pt>
                <c:pt idx="153">
                  <c:v>3245720568</c:v>
                </c:pt>
                <c:pt idx="154">
                  <c:v>4191676177</c:v>
                </c:pt>
                <c:pt idx="155">
                  <c:v>7614021442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4263325763</c:v>
                </c:pt>
                <c:pt idx="160">
                  <c:v>4352057375</c:v>
                </c:pt>
                <c:pt idx="161">
                  <c:v>6594334046</c:v>
                </c:pt>
                <c:pt idx="162">
                  <c:v>4005665958</c:v>
                </c:pt>
                <c:pt idx="163">
                  <c:v>4993971301</c:v>
                </c:pt>
                <c:pt idx="164">
                  <c:v>4863287903</c:v>
                </c:pt>
                <c:pt idx="165">
                  <c:v>6674390929</c:v>
                </c:pt>
                <c:pt idx="166">
                  <c:v>4433503265</c:v>
                </c:pt>
                <c:pt idx="167">
                  <c:v>8321474505</c:v>
                </c:pt>
                <c:pt idx="168">
                  <c:v>2831199647</c:v>
                </c:pt>
                <c:pt idx="169">
                  <c:v>3196084356</c:v>
                </c:pt>
                <c:pt idx="170">
                  <c:v>4633808638</c:v>
                </c:pt>
                <c:pt idx="171">
                  <c:v>4193884502</c:v>
                </c:pt>
                <c:pt idx="172">
                  <c:v>5590062394</c:v>
                </c:pt>
                <c:pt idx="173">
                  <c:v>10271233468</c:v>
                </c:pt>
                <c:pt idx="174">
                  <c:v>7263865582</c:v>
                </c:pt>
                <c:pt idx="175">
                  <c:v>6048320569</c:v>
                </c:pt>
                <c:pt idx="176">
                  <c:v>6147387296</c:v>
                </c:pt>
                <c:pt idx="177">
                  <c:v>8072297396</c:v>
                </c:pt>
                <c:pt idx="178">
                  <c:v>6272698892</c:v>
                </c:pt>
                <c:pt idx="179">
                  <c:v>10487123685</c:v>
                </c:pt>
                <c:pt idx="180">
                  <c:v>6993390943</c:v>
                </c:pt>
                <c:pt idx="181">
                  <c:v>5456639111</c:v>
                </c:pt>
                <c:pt idx="182">
                  <c:v>6087735966</c:v>
                </c:pt>
                <c:pt idx="183">
                  <c:v>4905460353</c:v>
                </c:pt>
                <c:pt idx="184">
                  <c:v>8761583008</c:v>
                </c:pt>
                <c:pt idx="185">
                  <c:v>8783405048</c:v>
                </c:pt>
                <c:pt idx="186">
                  <c:v>6399595121</c:v>
                </c:pt>
                <c:pt idx="187">
                  <c:v>8086805783</c:v>
                </c:pt>
                <c:pt idx="188">
                  <c:v>6978064249</c:v>
                </c:pt>
                <c:pt idx="189">
                  <c:v>8089897513</c:v>
                </c:pt>
                <c:pt idx="190">
                  <c:v>5916060553</c:v>
                </c:pt>
                <c:pt idx="191">
                  <c:v>16109363075</c:v>
                </c:pt>
                <c:pt idx="192">
                  <c:v>5891915351</c:v>
                </c:pt>
                <c:pt idx="193">
                  <c:v>5498721574</c:v>
                </c:pt>
                <c:pt idx="194">
                  <c:v>6373279633</c:v>
                </c:pt>
                <c:pt idx="195">
                  <c:v>4315714546</c:v>
                </c:pt>
                <c:pt idx="196">
                  <c:v>5822537263</c:v>
                </c:pt>
                <c:pt idx="197">
                  <c:v>12725654832</c:v>
                </c:pt>
                <c:pt idx="198">
                  <c:v>7847932440</c:v>
                </c:pt>
                <c:pt idx="199">
                  <c:v>8281232950</c:v>
                </c:pt>
                <c:pt idx="200">
                  <c:v>9101606555</c:v>
                </c:pt>
                <c:pt idx="201">
                  <c:v>8377368886</c:v>
                </c:pt>
                <c:pt idx="202">
                  <c:v>9445136331</c:v>
                </c:pt>
                <c:pt idx="203">
                  <c:v>11191446287</c:v>
                </c:pt>
                <c:pt idx="204">
                  <c:v>7935221336</c:v>
                </c:pt>
                <c:pt idx="205">
                  <c:v>5838009618</c:v>
                </c:pt>
                <c:pt idx="206">
                  <c:v>7298987234</c:v>
                </c:pt>
                <c:pt idx="207">
                  <c:v>7094123258</c:v>
                </c:pt>
                <c:pt idx="208">
                  <c:v>6032924750</c:v>
                </c:pt>
                <c:pt idx="209">
                  <c:v>9454024479</c:v>
                </c:pt>
                <c:pt idx="210">
                  <c:v>7296636999</c:v>
                </c:pt>
                <c:pt idx="211">
                  <c:v>7529809684</c:v>
                </c:pt>
                <c:pt idx="212">
                  <c:v>8279567007</c:v>
                </c:pt>
                <c:pt idx="213">
                  <c:v>9201716558</c:v>
                </c:pt>
                <c:pt idx="214">
                  <c:v>8329505421</c:v>
                </c:pt>
                <c:pt idx="215">
                  <c:v>10421519451</c:v>
                </c:pt>
                <c:pt idx="216">
                  <c:v>8149394545</c:v>
                </c:pt>
                <c:pt idx="217">
                  <c:v>6553559597</c:v>
                </c:pt>
                <c:pt idx="218">
                  <c:v>9645701876</c:v>
                </c:pt>
                <c:pt idx="219">
                  <c:v>6289403593</c:v>
                </c:pt>
                <c:pt idx="220">
                  <c:v>7818599467</c:v>
                </c:pt>
                <c:pt idx="221">
                  <c:v>9863985314</c:v>
                </c:pt>
                <c:pt idx="222">
                  <c:v>8035321779</c:v>
                </c:pt>
                <c:pt idx="223">
                  <c:v>9969746105</c:v>
                </c:pt>
                <c:pt idx="224">
                  <c:v>8519245374</c:v>
                </c:pt>
                <c:pt idx="225">
                  <c:v>10540549159</c:v>
                </c:pt>
                <c:pt idx="226">
                  <c:v>9805182816</c:v>
                </c:pt>
                <c:pt idx="227">
                  <c:v>13284283177</c:v>
                </c:pt>
                <c:pt idx="228">
                  <c:v>6283053875</c:v>
                </c:pt>
                <c:pt idx="229">
                  <c:v>6691593251</c:v>
                </c:pt>
                <c:pt idx="230">
                  <c:v>6830707651</c:v>
                </c:pt>
                <c:pt idx="231">
                  <c:v>5580159633</c:v>
                </c:pt>
                <c:pt idx="232">
                  <c:v>9703286595</c:v>
                </c:pt>
                <c:pt idx="233">
                  <c:v>12018074455</c:v>
                </c:pt>
                <c:pt idx="234">
                  <c:v>10175178885</c:v>
                </c:pt>
                <c:pt idx="235">
                  <c:v>9931195181</c:v>
                </c:pt>
                <c:pt idx="236">
                  <c:v>11214555364</c:v>
                </c:pt>
                <c:pt idx="237">
                  <c:v>9579741813</c:v>
                </c:pt>
                <c:pt idx="238">
                  <c:v>9321221517</c:v>
                </c:pt>
                <c:pt idx="239">
                  <c:v>15267388579</c:v>
                </c:pt>
                <c:pt idx="240">
                  <c:v>7902973964</c:v>
                </c:pt>
                <c:pt idx="241">
                  <c:v>7368077569</c:v>
                </c:pt>
                <c:pt idx="242">
                  <c:v>6612680801</c:v>
                </c:pt>
                <c:pt idx="243">
                  <c:v>3592246834</c:v>
                </c:pt>
                <c:pt idx="244">
                  <c:v>2273856738</c:v>
                </c:pt>
                <c:pt idx="245">
                  <c:v>2791546233</c:v>
                </c:pt>
                <c:pt idx="246">
                  <c:v>3194509649</c:v>
                </c:pt>
                <c:pt idx="247">
                  <c:v>2974457161</c:v>
                </c:pt>
                <c:pt idx="248">
                  <c:v>7203572577</c:v>
                </c:pt>
                <c:pt idx="249">
                  <c:v>7554280805</c:v>
                </c:pt>
                <c:pt idx="250">
                  <c:v>6471036957</c:v>
                </c:pt>
                <c:pt idx="251">
                  <c:v>14419917780</c:v>
                </c:pt>
                <c:pt idx="252">
                  <c:v>6563194082</c:v>
                </c:pt>
                <c:pt idx="253">
                  <c:v>4462107545</c:v>
                </c:pt>
                <c:pt idx="254">
                  <c:v>6731642340</c:v>
                </c:pt>
                <c:pt idx="255">
                  <c:v>8962129792</c:v>
                </c:pt>
                <c:pt idx="256">
                  <c:v>7815471152</c:v>
                </c:pt>
                <c:pt idx="257">
                  <c:v>10966041557</c:v>
                </c:pt>
                <c:pt idx="258">
                  <c:v>11973442652</c:v>
                </c:pt>
                <c:pt idx="259">
                  <c:v>13802910252</c:v>
                </c:pt>
                <c:pt idx="260">
                  <c:v>13954304391</c:v>
                </c:pt>
                <c:pt idx="261">
                  <c:v>14340826449</c:v>
                </c:pt>
                <c:pt idx="262">
                  <c:v>13816912589</c:v>
                </c:pt>
                <c:pt idx="263">
                  <c:v>26833697871</c:v>
                </c:pt>
                <c:pt idx="264">
                  <c:v>8931031594</c:v>
                </c:pt>
                <c:pt idx="265">
                  <c:v>8886040455</c:v>
                </c:pt>
                <c:pt idx="266">
                  <c:v>13208796871</c:v>
                </c:pt>
                <c:pt idx="267">
                  <c:v>12072418164</c:v>
                </c:pt>
                <c:pt idx="268">
                  <c:v>11731376409</c:v>
                </c:pt>
                <c:pt idx="269">
                  <c:v>15942727207</c:v>
                </c:pt>
                <c:pt idx="270">
                  <c:v>11011554883</c:v>
                </c:pt>
                <c:pt idx="271">
                  <c:v>9611234147</c:v>
                </c:pt>
                <c:pt idx="272">
                  <c:v>10424430848</c:v>
                </c:pt>
                <c:pt idx="273">
                  <c:v>8151458240</c:v>
                </c:pt>
                <c:pt idx="274">
                  <c:v>7821742093</c:v>
                </c:pt>
                <c:pt idx="275">
                  <c:v>7686369519</c:v>
                </c:pt>
                <c:pt idx="276">
                  <c:v>3270311918</c:v>
                </c:pt>
                <c:pt idx="277">
                  <c:v>2997429314</c:v>
                </c:pt>
                <c:pt idx="278">
                  <c:v>5394787080</c:v>
                </c:pt>
                <c:pt idx="279">
                  <c:v>2733189040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8-481B-AFCE-A959FA454942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TransactionActivity!$N$2:$N$281</c:f>
              <c:numCache>
                <c:formatCode>m/d/yyyy</c:formatCode>
                <c:ptCount val="28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</c:numCache>
            </c:numRef>
          </c:cat>
          <c:val>
            <c:numRef>
              <c:f>TransactionActivity!$T$2:$T$281</c:f>
              <c:numCache>
                <c:formatCode>"$"#,##0</c:formatCode>
                <c:ptCount val="280"/>
                <c:pt idx="0">
                  <c:v>237617487</c:v>
                </c:pt>
                <c:pt idx="1">
                  <c:v>180946342</c:v>
                </c:pt>
                <c:pt idx="2">
                  <c:v>266155000</c:v>
                </c:pt>
                <c:pt idx="3">
                  <c:v>229437742</c:v>
                </c:pt>
                <c:pt idx="4">
                  <c:v>267544389</c:v>
                </c:pt>
                <c:pt idx="5">
                  <c:v>316921924</c:v>
                </c:pt>
                <c:pt idx="6">
                  <c:v>271086509</c:v>
                </c:pt>
                <c:pt idx="7">
                  <c:v>319959032</c:v>
                </c:pt>
                <c:pt idx="8">
                  <c:v>271063483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368533942</c:v>
                </c:pt>
                <c:pt idx="12">
                  <c:v>381750990</c:v>
                </c:pt>
                <c:pt idx="13">
                  <c:v>282245791</c:v>
                </c:pt>
                <c:pt idx="14">
                  <c:v>390378423</c:v>
                </c:pt>
                <c:pt idx="15">
                  <c:v>308108257</c:v>
                </c:pt>
                <c:pt idx="16">
                  <c:v>448075463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513713591</c:v>
                </c:pt>
                <c:pt idx="20">
                  <c:v>404182842</c:v>
                </c:pt>
                <c:pt idx="21">
                  <c:v>402308143</c:v>
                </c:pt>
                <c:pt idx="22">
                  <c:v>406253547</c:v>
                </c:pt>
                <c:pt idx="23">
                  <c:v>463293106</c:v>
                </c:pt>
                <c:pt idx="24">
                  <c:v>386630901</c:v>
                </c:pt>
                <c:pt idx="25">
                  <c:v>383297539</c:v>
                </c:pt>
                <c:pt idx="26">
                  <c:v>479987484</c:v>
                </c:pt>
                <c:pt idx="27">
                  <c:v>538876667</c:v>
                </c:pt>
                <c:pt idx="28">
                  <c:v>594815413</c:v>
                </c:pt>
                <c:pt idx="29">
                  <c:v>613023495</c:v>
                </c:pt>
                <c:pt idx="30">
                  <c:v>616466117</c:v>
                </c:pt>
                <c:pt idx="31">
                  <c:v>694919160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674557074</c:v>
                </c:pt>
                <c:pt idx="37">
                  <c:v>602513016</c:v>
                </c:pt>
                <c:pt idx="38">
                  <c:v>652123773</c:v>
                </c:pt>
                <c:pt idx="39">
                  <c:v>777778461</c:v>
                </c:pt>
                <c:pt idx="40">
                  <c:v>728004829</c:v>
                </c:pt>
                <c:pt idx="41">
                  <c:v>860306788</c:v>
                </c:pt>
                <c:pt idx="42">
                  <c:v>860045520</c:v>
                </c:pt>
                <c:pt idx="43">
                  <c:v>857522362</c:v>
                </c:pt>
                <c:pt idx="44">
                  <c:v>832785627</c:v>
                </c:pt>
                <c:pt idx="45">
                  <c:v>925677341</c:v>
                </c:pt>
                <c:pt idx="46">
                  <c:v>786924608</c:v>
                </c:pt>
                <c:pt idx="47">
                  <c:v>1102356450</c:v>
                </c:pt>
                <c:pt idx="48">
                  <c:v>1063829687</c:v>
                </c:pt>
                <c:pt idx="49">
                  <c:v>837485272</c:v>
                </c:pt>
                <c:pt idx="50">
                  <c:v>1211755325</c:v>
                </c:pt>
                <c:pt idx="51">
                  <c:v>1070596156</c:v>
                </c:pt>
                <c:pt idx="52">
                  <c:v>1044792559</c:v>
                </c:pt>
                <c:pt idx="53">
                  <c:v>1302472226</c:v>
                </c:pt>
                <c:pt idx="54">
                  <c:v>1358012412</c:v>
                </c:pt>
                <c:pt idx="55">
                  <c:v>1319418865</c:v>
                </c:pt>
                <c:pt idx="56">
                  <c:v>1134654756</c:v>
                </c:pt>
                <c:pt idx="57">
                  <c:v>1178678421</c:v>
                </c:pt>
                <c:pt idx="58">
                  <c:v>1361616822</c:v>
                </c:pt>
                <c:pt idx="59">
                  <c:v>1335613121</c:v>
                </c:pt>
                <c:pt idx="60">
                  <c:v>1371190616</c:v>
                </c:pt>
                <c:pt idx="61">
                  <c:v>1195058685</c:v>
                </c:pt>
                <c:pt idx="62">
                  <c:v>1679490266</c:v>
                </c:pt>
                <c:pt idx="63">
                  <c:v>1392803440</c:v>
                </c:pt>
                <c:pt idx="64">
                  <c:v>1414804847</c:v>
                </c:pt>
                <c:pt idx="65">
                  <c:v>2098638657</c:v>
                </c:pt>
                <c:pt idx="66">
                  <c:v>1458828579</c:v>
                </c:pt>
                <c:pt idx="67">
                  <c:v>1537538979</c:v>
                </c:pt>
                <c:pt idx="68">
                  <c:v>1800359318</c:v>
                </c:pt>
                <c:pt idx="69">
                  <c:v>1452230499</c:v>
                </c:pt>
                <c:pt idx="70">
                  <c:v>1781798235</c:v>
                </c:pt>
                <c:pt idx="71">
                  <c:v>1625183296</c:v>
                </c:pt>
                <c:pt idx="72">
                  <c:v>1765051881</c:v>
                </c:pt>
                <c:pt idx="73">
                  <c:v>1347459156</c:v>
                </c:pt>
                <c:pt idx="74">
                  <c:v>1940827459</c:v>
                </c:pt>
                <c:pt idx="75">
                  <c:v>1420053384</c:v>
                </c:pt>
                <c:pt idx="76">
                  <c:v>2019294870</c:v>
                </c:pt>
                <c:pt idx="77">
                  <c:v>1871506413</c:v>
                </c:pt>
                <c:pt idx="78">
                  <c:v>1508580772</c:v>
                </c:pt>
                <c:pt idx="79">
                  <c:v>1658360385</c:v>
                </c:pt>
                <c:pt idx="80">
                  <c:v>1385706439</c:v>
                </c:pt>
                <c:pt idx="81">
                  <c:v>1667574636</c:v>
                </c:pt>
                <c:pt idx="82">
                  <c:v>1461558303</c:v>
                </c:pt>
                <c:pt idx="83">
                  <c:v>1846957940</c:v>
                </c:pt>
                <c:pt idx="84">
                  <c:v>1621516344</c:v>
                </c:pt>
                <c:pt idx="85">
                  <c:v>1660835105</c:v>
                </c:pt>
                <c:pt idx="86">
                  <c:v>1821535610</c:v>
                </c:pt>
                <c:pt idx="87">
                  <c:v>1801605287</c:v>
                </c:pt>
                <c:pt idx="88">
                  <c:v>2291681869</c:v>
                </c:pt>
                <c:pt idx="89">
                  <c:v>1985683242</c:v>
                </c:pt>
                <c:pt idx="90">
                  <c:v>1953996782</c:v>
                </c:pt>
                <c:pt idx="91">
                  <c:v>2105988402</c:v>
                </c:pt>
                <c:pt idx="92">
                  <c:v>1539076872</c:v>
                </c:pt>
                <c:pt idx="93">
                  <c:v>1682525169</c:v>
                </c:pt>
                <c:pt idx="94">
                  <c:v>1593261037</c:v>
                </c:pt>
                <c:pt idx="95">
                  <c:v>1577949863</c:v>
                </c:pt>
                <c:pt idx="96">
                  <c:v>1592244456</c:v>
                </c:pt>
                <c:pt idx="97">
                  <c:v>1339276962</c:v>
                </c:pt>
                <c:pt idx="98">
                  <c:v>1345388172</c:v>
                </c:pt>
                <c:pt idx="99">
                  <c:v>1302219459</c:v>
                </c:pt>
                <c:pt idx="100">
                  <c:v>1306643472</c:v>
                </c:pt>
                <c:pt idx="101">
                  <c:v>1422065691</c:v>
                </c:pt>
                <c:pt idx="102">
                  <c:v>1255720957</c:v>
                </c:pt>
                <c:pt idx="103">
                  <c:v>1154202691</c:v>
                </c:pt>
                <c:pt idx="104">
                  <c:v>1276095196</c:v>
                </c:pt>
                <c:pt idx="105">
                  <c:v>1068615439</c:v>
                </c:pt>
                <c:pt idx="106">
                  <c:v>815908633</c:v>
                </c:pt>
                <c:pt idx="107">
                  <c:v>1184219446</c:v>
                </c:pt>
                <c:pt idx="108">
                  <c:v>552175995</c:v>
                </c:pt>
                <c:pt idx="109">
                  <c:v>609001148</c:v>
                </c:pt>
                <c:pt idx="110">
                  <c:v>1045339340</c:v>
                </c:pt>
                <c:pt idx="111">
                  <c:v>552499896</c:v>
                </c:pt>
                <c:pt idx="112">
                  <c:v>632508847</c:v>
                </c:pt>
                <c:pt idx="113">
                  <c:v>780732002</c:v>
                </c:pt>
                <c:pt idx="114">
                  <c:v>767601869</c:v>
                </c:pt>
                <c:pt idx="115">
                  <c:v>758391515</c:v>
                </c:pt>
                <c:pt idx="116">
                  <c:v>755493588</c:v>
                </c:pt>
                <c:pt idx="117">
                  <c:v>691470265</c:v>
                </c:pt>
                <c:pt idx="118">
                  <c:v>674534012</c:v>
                </c:pt>
                <c:pt idx="119">
                  <c:v>1396291429</c:v>
                </c:pt>
                <c:pt idx="120">
                  <c:v>740742530</c:v>
                </c:pt>
                <c:pt idx="121">
                  <c:v>780655534</c:v>
                </c:pt>
                <c:pt idx="122">
                  <c:v>987781679</c:v>
                </c:pt>
                <c:pt idx="123">
                  <c:v>957574303</c:v>
                </c:pt>
                <c:pt idx="124">
                  <c:v>676625178</c:v>
                </c:pt>
                <c:pt idx="125">
                  <c:v>1030393881</c:v>
                </c:pt>
                <c:pt idx="126">
                  <c:v>988903791</c:v>
                </c:pt>
                <c:pt idx="127">
                  <c:v>929853786</c:v>
                </c:pt>
                <c:pt idx="128">
                  <c:v>980660270</c:v>
                </c:pt>
                <c:pt idx="129">
                  <c:v>950176217</c:v>
                </c:pt>
                <c:pt idx="130">
                  <c:v>1279981770</c:v>
                </c:pt>
                <c:pt idx="131">
                  <c:v>1941940632</c:v>
                </c:pt>
                <c:pt idx="132">
                  <c:v>854588336</c:v>
                </c:pt>
                <c:pt idx="133">
                  <c:v>743455604</c:v>
                </c:pt>
                <c:pt idx="134">
                  <c:v>1280459651</c:v>
                </c:pt>
                <c:pt idx="135">
                  <c:v>1190892666</c:v>
                </c:pt>
                <c:pt idx="136">
                  <c:v>1251391312</c:v>
                </c:pt>
                <c:pt idx="137">
                  <c:v>1518290833</c:v>
                </c:pt>
                <c:pt idx="138">
                  <c:v>1239315815</c:v>
                </c:pt>
                <c:pt idx="139">
                  <c:v>1333845758</c:v>
                </c:pt>
                <c:pt idx="140">
                  <c:v>1303896373</c:v>
                </c:pt>
                <c:pt idx="141">
                  <c:v>1202954254</c:v>
                </c:pt>
                <c:pt idx="142">
                  <c:v>1257407739</c:v>
                </c:pt>
                <c:pt idx="143">
                  <c:v>2271403811</c:v>
                </c:pt>
                <c:pt idx="144">
                  <c:v>1001627618</c:v>
                </c:pt>
                <c:pt idx="145">
                  <c:v>1198670423</c:v>
                </c:pt>
                <c:pt idx="146">
                  <c:v>1583562101</c:v>
                </c:pt>
                <c:pt idx="147">
                  <c:v>1265144889</c:v>
                </c:pt>
                <c:pt idx="148">
                  <c:v>1876047595</c:v>
                </c:pt>
                <c:pt idx="149">
                  <c:v>1736184528</c:v>
                </c:pt>
                <c:pt idx="150">
                  <c:v>1577849996</c:v>
                </c:pt>
                <c:pt idx="151">
                  <c:v>1749238003</c:v>
                </c:pt>
                <c:pt idx="152">
                  <c:v>1481533866</c:v>
                </c:pt>
                <c:pt idx="153">
                  <c:v>1811523758</c:v>
                </c:pt>
                <c:pt idx="154">
                  <c:v>1902881979</c:v>
                </c:pt>
                <c:pt idx="155">
                  <c:v>3694824332</c:v>
                </c:pt>
                <c:pt idx="156">
                  <c:v>1082742959</c:v>
                </c:pt>
                <c:pt idx="157">
                  <c:v>1231518711</c:v>
                </c:pt>
                <c:pt idx="158">
                  <c:v>1772641892</c:v>
                </c:pt>
                <c:pt idx="159">
                  <c:v>1780624833</c:v>
                </c:pt>
                <c:pt idx="160">
                  <c:v>2159100704</c:v>
                </c:pt>
                <c:pt idx="161">
                  <c:v>2551036707</c:v>
                </c:pt>
                <c:pt idx="162">
                  <c:v>2027595629</c:v>
                </c:pt>
                <c:pt idx="163">
                  <c:v>2387781560</c:v>
                </c:pt>
                <c:pt idx="164">
                  <c:v>2175021942</c:v>
                </c:pt>
                <c:pt idx="165">
                  <c:v>2320915227</c:v>
                </c:pt>
                <c:pt idx="166">
                  <c:v>1830412248</c:v>
                </c:pt>
                <c:pt idx="167">
                  <c:v>3160484320</c:v>
                </c:pt>
                <c:pt idx="168">
                  <c:v>2305843620</c:v>
                </c:pt>
                <c:pt idx="169">
                  <c:v>1760887673</c:v>
                </c:pt>
                <c:pt idx="170">
                  <c:v>2167534083</c:v>
                </c:pt>
                <c:pt idx="171">
                  <c:v>2262121423</c:v>
                </c:pt>
                <c:pt idx="172">
                  <c:v>2373068627</c:v>
                </c:pt>
                <c:pt idx="173">
                  <c:v>2918473045</c:v>
                </c:pt>
                <c:pt idx="174">
                  <c:v>2874412583</c:v>
                </c:pt>
                <c:pt idx="175">
                  <c:v>2614051680</c:v>
                </c:pt>
                <c:pt idx="176">
                  <c:v>2781462670</c:v>
                </c:pt>
                <c:pt idx="177">
                  <c:v>2964492601</c:v>
                </c:pt>
                <c:pt idx="178">
                  <c:v>2269631725</c:v>
                </c:pt>
                <c:pt idx="179">
                  <c:v>3507110947</c:v>
                </c:pt>
                <c:pt idx="180">
                  <c:v>4603528774</c:v>
                </c:pt>
                <c:pt idx="181">
                  <c:v>2566667298</c:v>
                </c:pt>
                <c:pt idx="182">
                  <c:v>2903897394</c:v>
                </c:pt>
                <c:pt idx="183">
                  <c:v>2746351729</c:v>
                </c:pt>
                <c:pt idx="184">
                  <c:v>3104969649</c:v>
                </c:pt>
                <c:pt idx="185">
                  <c:v>3752284883</c:v>
                </c:pt>
                <c:pt idx="186">
                  <c:v>3546003879</c:v>
                </c:pt>
                <c:pt idx="187">
                  <c:v>2889929957</c:v>
                </c:pt>
                <c:pt idx="188">
                  <c:v>3143975257</c:v>
                </c:pt>
                <c:pt idx="189">
                  <c:v>3080545236</c:v>
                </c:pt>
                <c:pt idx="190">
                  <c:v>2826866416</c:v>
                </c:pt>
                <c:pt idx="191">
                  <c:v>4219069900</c:v>
                </c:pt>
                <c:pt idx="192">
                  <c:v>2834941297</c:v>
                </c:pt>
                <c:pt idx="193">
                  <c:v>2578921426</c:v>
                </c:pt>
                <c:pt idx="194">
                  <c:v>3481193442</c:v>
                </c:pt>
                <c:pt idx="195">
                  <c:v>3048551681</c:v>
                </c:pt>
                <c:pt idx="196">
                  <c:v>3048257261</c:v>
                </c:pt>
                <c:pt idx="197">
                  <c:v>3785621511</c:v>
                </c:pt>
                <c:pt idx="198">
                  <c:v>2892763257</c:v>
                </c:pt>
                <c:pt idx="199">
                  <c:v>2928507480</c:v>
                </c:pt>
                <c:pt idx="200">
                  <c:v>3320045808</c:v>
                </c:pt>
                <c:pt idx="201">
                  <c:v>2777057039</c:v>
                </c:pt>
                <c:pt idx="202">
                  <c:v>2938167962</c:v>
                </c:pt>
                <c:pt idx="203">
                  <c:v>3378167239</c:v>
                </c:pt>
                <c:pt idx="204">
                  <c:v>3099116077</c:v>
                </c:pt>
                <c:pt idx="205">
                  <c:v>2134809110</c:v>
                </c:pt>
                <c:pt idx="206">
                  <c:v>2826583070</c:v>
                </c:pt>
                <c:pt idx="207">
                  <c:v>2180782000</c:v>
                </c:pt>
                <c:pt idx="208">
                  <c:v>3036455347</c:v>
                </c:pt>
                <c:pt idx="209">
                  <c:v>3768205902</c:v>
                </c:pt>
                <c:pt idx="210">
                  <c:v>2932262084</c:v>
                </c:pt>
                <c:pt idx="211">
                  <c:v>3568837468</c:v>
                </c:pt>
                <c:pt idx="212">
                  <c:v>2859836559</c:v>
                </c:pt>
                <c:pt idx="213">
                  <c:v>3024721706</c:v>
                </c:pt>
                <c:pt idx="214">
                  <c:v>3322999708</c:v>
                </c:pt>
                <c:pt idx="215">
                  <c:v>3633047005</c:v>
                </c:pt>
                <c:pt idx="216">
                  <c:v>3191832025</c:v>
                </c:pt>
                <c:pt idx="217">
                  <c:v>2671749075</c:v>
                </c:pt>
                <c:pt idx="218">
                  <c:v>3527744649</c:v>
                </c:pt>
                <c:pt idx="219">
                  <c:v>3294819809</c:v>
                </c:pt>
                <c:pt idx="220">
                  <c:v>3505619979</c:v>
                </c:pt>
                <c:pt idx="221">
                  <c:v>4036602920</c:v>
                </c:pt>
                <c:pt idx="222">
                  <c:v>3437582939</c:v>
                </c:pt>
                <c:pt idx="223">
                  <c:v>3660426815</c:v>
                </c:pt>
                <c:pt idx="224">
                  <c:v>2953707728</c:v>
                </c:pt>
                <c:pt idx="225">
                  <c:v>3624167742</c:v>
                </c:pt>
                <c:pt idx="226">
                  <c:v>3986760985</c:v>
                </c:pt>
                <c:pt idx="227">
                  <c:v>3850080653</c:v>
                </c:pt>
                <c:pt idx="228">
                  <c:v>3155251282</c:v>
                </c:pt>
                <c:pt idx="229">
                  <c:v>2739167694</c:v>
                </c:pt>
                <c:pt idx="230">
                  <c:v>3518852555</c:v>
                </c:pt>
                <c:pt idx="231">
                  <c:v>3165677356</c:v>
                </c:pt>
                <c:pt idx="232">
                  <c:v>4152691695</c:v>
                </c:pt>
                <c:pt idx="233">
                  <c:v>3882126566</c:v>
                </c:pt>
                <c:pt idx="234">
                  <c:v>3834791160</c:v>
                </c:pt>
                <c:pt idx="235">
                  <c:v>3680240241</c:v>
                </c:pt>
                <c:pt idx="236">
                  <c:v>4162124906</c:v>
                </c:pt>
                <c:pt idx="237">
                  <c:v>4196808493</c:v>
                </c:pt>
                <c:pt idx="238">
                  <c:v>3662317426</c:v>
                </c:pt>
                <c:pt idx="239">
                  <c:v>4962950874</c:v>
                </c:pt>
                <c:pt idx="240">
                  <c:v>3875656393</c:v>
                </c:pt>
                <c:pt idx="241">
                  <c:v>3207081567</c:v>
                </c:pt>
                <c:pt idx="242">
                  <c:v>2931562997</c:v>
                </c:pt>
                <c:pt idx="243">
                  <c:v>1846450758</c:v>
                </c:pt>
                <c:pt idx="244">
                  <c:v>1755670617</c:v>
                </c:pt>
                <c:pt idx="245">
                  <c:v>2103410422</c:v>
                </c:pt>
                <c:pt idx="246">
                  <c:v>2467655192</c:v>
                </c:pt>
                <c:pt idx="247">
                  <c:v>2352346548</c:v>
                </c:pt>
                <c:pt idx="248">
                  <c:v>2973096350</c:v>
                </c:pt>
                <c:pt idx="249">
                  <c:v>3392722217</c:v>
                </c:pt>
                <c:pt idx="250">
                  <c:v>3338840303</c:v>
                </c:pt>
                <c:pt idx="251">
                  <c:v>6155472410</c:v>
                </c:pt>
                <c:pt idx="252">
                  <c:v>3015587901</c:v>
                </c:pt>
                <c:pt idx="253">
                  <c:v>3207580124</c:v>
                </c:pt>
                <c:pt idx="254">
                  <c:v>4480080378</c:v>
                </c:pt>
                <c:pt idx="255">
                  <c:v>4845015016</c:v>
                </c:pt>
                <c:pt idx="256">
                  <c:v>4634062485</c:v>
                </c:pt>
                <c:pt idx="257">
                  <c:v>6473678425</c:v>
                </c:pt>
                <c:pt idx="258">
                  <c:v>6075586464</c:v>
                </c:pt>
                <c:pt idx="259">
                  <c:v>6134220883</c:v>
                </c:pt>
                <c:pt idx="260">
                  <c:v>6715901922</c:v>
                </c:pt>
                <c:pt idx="261">
                  <c:v>6415131898</c:v>
                </c:pt>
                <c:pt idx="262">
                  <c:v>6487250527</c:v>
                </c:pt>
                <c:pt idx="263">
                  <c:v>11951467380</c:v>
                </c:pt>
                <c:pt idx="264">
                  <c:v>5252408145</c:v>
                </c:pt>
                <c:pt idx="265">
                  <c:v>5136511501</c:v>
                </c:pt>
                <c:pt idx="266">
                  <c:v>6597308252</c:v>
                </c:pt>
                <c:pt idx="267">
                  <c:v>6969213680</c:v>
                </c:pt>
                <c:pt idx="268">
                  <c:v>7143920911</c:v>
                </c:pt>
                <c:pt idx="269">
                  <c:v>7750371673</c:v>
                </c:pt>
                <c:pt idx="270">
                  <c:v>5874498859</c:v>
                </c:pt>
                <c:pt idx="271">
                  <c:v>6120226242</c:v>
                </c:pt>
                <c:pt idx="272">
                  <c:v>5731372446</c:v>
                </c:pt>
                <c:pt idx="273">
                  <c:v>5068916463</c:v>
                </c:pt>
                <c:pt idx="274">
                  <c:v>4156045951</c:v>
                </c:pt>
                <c:pt idx="275">
                  <c:v>5135452710</c:v>
                </c:pt>
                <c:pt idx="276">
                  <c:v>3397545696</c:v>
                </c:pt>
                <c:pt idx="277">
                  <c:v>2925859681</c:v>
                </c:pt>
                <c:pt idx="278">
                  <c:v>4058977884</c:v>
                </c:pt>
                <c:pt idx="279">
                  <c:v>2547567762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8-481B-AFCE-A959FA454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04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'National-NonDistress'!$P$6:$P$309</c:f>
              <c:numCache>
                <c:formatCode>[$-409]mmm\-yy;@</c:formatCode>
                <c:ptCount val="30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</c:numCache>
            </c:numRef>
          </c:xVal>
          <c:yVal>
            <c:numRef>
              <c:f>'National-NonDistress'!$Q$6:$Q$309</c:f>
              <c:numCache>
                <c:formatCode>_(* #,##0_);_(* \(#,##0\);_(* "-"??_);_(@_)</c:formatCode>
                <c:ptCount val="304"/>
                <c:pt idx="0">
                  <c:v>78.363472086748899</c:v>
                </c:pt>
                <c:pt idx="1">
                  <c:v>77.969759369225898</c:v>
                </c:pt>
                <c:pt idx="2">
                  <c:v>77.723705176487499</c:v>
                </c:pt>
                <c:pt idx="3">
                  <c:v>78.520682821132894</c:v>
                </c:pt>
                <c:pt idx="4">
                  <c:v>79.615029601437101</c:v>
                </c:pt>
                <c:pt idx="5">
                  <c:v>80.8310236046254</c:v>
                </c:pt>
                <c:pt idx="6">
                  <c:v>80.676936377551002</c:v>
                </c:pt>
                <c:pt idx="7">
                  <c:v>79.9279747468686</c:v>
                </c:pt>
                <c:pt idx="8">
                  <c:v>79.535462561726206</c:v>
                </c:pt>
                <c:pt idx="9">
                  <c:v>80.466153449506606</c:v>
                </c:pt>
                <c:pt idx="10">
                  <c:v>82.347503349832706</c:v>
                </c:pt>
                <c:pt idx="11">
                  <c:v>83.776019611171805</c:v>
                </c:pt>
                <c:pt idx="12">
                  <c:v>84.162290678206404</c:v>
                </c:pt>
                <c:pt idx="13">
                  <c:v>83.739558815992893</c:v>
                </c:pt>
                <c:pt idx="14">
                  <c:v>83.889050267440396</c:v>
                </c:pt>
                <c:pt idx="15">
                  <c:v>84.9114710119661</c:v>
                </c:pt>
                <c:pt idx="16">
                  <c:v>86.471950041343604</c:v>
                </c:pt>
                <c:pt idx="17">
                  <c:v>87.755461733830501</c:v>
                </c:pt>
                <c:pt idx="18">
                  <c:v>88.443135630552504</c:v>
                </c:pt>
                <c:pt idx="19">
                  <c:v>88.575020287772304</c:v>
                </c:pt>
                <c:pt idx="20">
                  <c:v>88.927576551138102</c:v>
                </c:pt>
                <c:pt idx="21">
                  <c:v>89.430666127685399</c:v>
                </c:pt>
                <c:pt idx="22">
                  <c:v>90.5647196960809</c:v>
                </c:pt>
                <c:pt idx="23">
                  <c:v>91.194504430160407</c:v>
                </c:pt>
                <c:pt idx="24">
                  <c:v>92.285106007695802</c:v>
                </c:pt>
                <c:pt idx="25">
                  <c:v>92.581950071940895</c:v>
                </c:pt>
                <c:pt idx="26">
                  <c:v>93.170938392546603</c:v>
                </c:pt>
                <c:pt idx="27">
                  <c:v>93.804981188974494</c:v>
                </c:pt>
                <c:pt idx="28">
                  <c:v>95.578293140719197</c:v>
                </c:pt>
                <c:pt idx="29">
                  <c:v>97.579610719440396</c:v>
                </c:pt>
                <c:pt idx="30">
                  <c:v>98.007136666182106</c:v>
                </c:pt>
                <c:pt idx="31">
                  <c:v>97.613183261377401</c:v>
                </c:pt>
                <c:pt idx="32">
                  <c:v>97.068877722997698</c:v>
                </c:pt>
                <c:pt idx="33">
                  <c:v>98.196403852301501</c:v>
                </c:pt>
                <c:pt idx="34">
                  <c:v>99.2594072615192</c:v>
                </c:pt>
                <c:pt idx="35">
                  <c:v>100</c:v>
                </c:pt>
                <c:pt idx="36">
                  <c:v>100.11397375109399</c:v>
                </c:pt>
                <c:pt idx="37">
                  <c:v>100.237643291813</c:v>
                </c:pt>
                <c:pt idx="38">
                  <c:v>100.33038587088301</c:v>
                </c:pt>
                <c:pt idx="39">
                  <c:v>100.388188505055</c:v>
                </c:pt>
                <c:pt idx="40">
                  <c:v>100.75928052652399</c:v>
                </c:pt>
                <c:pt idx="41">
                  <c:v>102.085817984047</c:v>
                </c:pt>
                <c:pt idx="42">
                  <c:v>103.750197663123</c:v>
                </c:pt>
                <c:pt idx="43">
                  <c:v>105.669001389744</c:v>
                </c:pt>
                <c:pt idx="44">
                  <c:v>106.699765681004</c:v>
                </c:pt>
                <c:pt idx="45">
                  <c:v>106.340621538207</c:v>
                </c:pt>
                <c:pt idx="46">
                  <c:v>105.243681763273</c:v>
                </c:pt>
                <c:pt idx="47">
                  <c:v>103.98369594312599</c:v>
                </c:pt>
                <c:pt idx="48">
                  <c:v>104.38655579860399</c:v>
                </c:pt>
                <c:pt idx="49">
                  <c:v>105.704617068473</c:v>
                </c:pt>
                <c:pt idx="50">
                  <c:v>107.59528088491599</c:v>
                </c:pt>
                <c:pt idx="51">
                  <c:v>108.44818929882</c:v>
                </c:pt>
                <c:pt idx="52">
                  <c:v>109.023375476488</c:v>
                </c:pt>
                <c:pt idx="53">
                  <c:v>109.508070102754</c:v>
                </c:pt>
                <c:pt idx="54">
                  <c:v>110.54407435057099</c:v>
                </c:pt>
                <c:pt idx="55">
                  <c:v>111.76996274645801</c:v>
                </c:pt>
                <c:pt idx="56">
                  <c:v>113.249132380658</c:v>
                </c:pt>
                <c:pt idx="57">
                  <c:v>114.937335141877</c:v>
                </c:pt>
                <c:pt idx="58">
                  <c:v>116.655257993441</c:v>
                </c:pt>
                <c:pt idx="59">
                  <c:v>117.654794634323</c:v>
                </c:pt>
                <c:pt idx="60">
                  <c:v>117.562320686779</c:v>
                </c:pt>
                <c:pt idx="61">
                  <c:v>117.428490829514</c:v>
                </c:pt>
                <c:pt idx="62">
                  <c:v>118.345349797675</c:v>
                </c:pt>
                <c:pt idx="63">
                  <c:v>120.11976769186801</c:v>
                </c:pt>
                <c:pt idx="64">
                  <c:v>121.75428647935</c:v>
                </c:pt>
                <c:pt idx="65">
                  <c:v>122.656538244026</c:v>
                </c:pt>
                <c:pt idx="66">
                  <c:v>123.54872818862501</c:v>
                </c:pt>
                <c:pt idx="67">
                  <c:v>124.739552233502</c:v>
                </c:pt>
                <c:pt idx="68">
                  <c:v>126.319481905164</c:v>
                </c:pt>
                <c:pt idx="69">
                  <c:v>127.439463126955</c:v>
                </c:pt>
                <c:pt idx="70">
                  <c:v>127.928576190058</c:v>
                </c:pt>
                <c:pt idx="71">
                  <c:v>128.487372017647</c:v>
                </c:pt>
                <c:pt idx="72">
                  <c:v>129.543112929751</c:v>
                </c:pt>
                <c:pt idx="73">
                  <c:v>131.95611268354401</c:v>
                </c:pt>
                <c:pt idx="74">
                  <c:v>134.495343497861</c:v>
                </c:pt>
                <c:pt idx="75">
                  <c:v>137.174931395225</c:v>
                </c:pt>
                <c:pt idx="76">
                  <c:v>138.77321255074901</c:v>
                </c:pt>
                <c:pt idx="77">
                  <c:v>140.899494165596</c:v>
                </c:pt>
                <c:pt idx="78">
                  <c:v>142.75670717151399</c:v>
                </c:pt>
                <c:pt idx="79">
                  <c:v>144.991654506071</c:v>
                </c:pt>
                <c:pt idx="80">
                  <c:v>145.77965362270001</c:v>
                </c:pt>
                <c:pt idx="81">
                  <c:v>145.40623801290701</c:v>
                </c:pt>
                <c:pt idx="82">
                  <c:v>145.10280689590101</c:v>
                </c:pt>
                <c:pt idx="83">
                  <c:v>146.351238516395</c:v>
                </c:pt>
                <c:pt idx="84">
                  <c:v>149.576414295847</c:v>
                </c:pt>
                <c:pt idx="85">
                  <c:v>153.44704412185399</c:v>
                </c:pt>
                <c:pt idx="86">
                  <c:v>156.859450021143</c:v>
                </c:pt>
                <c:pt idx="87">
                  <c:v>159.083402376349</c:v>
                </c:pt>
                <c:pt idx="88">
                  <c:v>160.760743970823</c:v>
                </c:pt>
                <c:pt idx="89">
                  <c:v>162.20471521243601</c:v>
                </c:pt>
                <c:pt idx="90">
                  <c:v>163.93210604455101</c:v>
                </c:pt>
                <c:pt idx="91">
                  <c:v>166.123307176445</c:v>
                </c:pt>
                <c:pt idx="92">
                  <c:v>167.90539032994801</c:v>
                </c:pt>
                <c:pt idx="93">
                  <c:v>169.06683518512199</c:v>
                </c:pt>
                <c:pt idx="94">
                  <c:v>169.03915236685</c:v>
                </c:pt>
                <c:pt idx="95">
                  <c:v>170.49646079255001</c:v>
                </c:pt>
                <c:pt idx="96">
                  <c:v>172.233667455709</c:v>
                </c:pt>
                <c:pt idx="97">
                  <c:v>174.954722994854</c:v>
                </c:pt>
                <c:pt idx="98">
                  <c:v>175.69763498584501</c:v>
                </c:pt>
                <c:pt idx="99">
                  <c:v>176.868266166832</c:v>
                </c:pt>
                <c:pt idx="100">
                  <c:v>177.437328152964</c:v>
                </c:pt>
                <c:pt idx="101">
                  <c:v>179.054406144886</c:v>
                </c:pt>
                <c:pt idx="102">
                  <c:v>178.86388992936401</c:v>
                </c:pt>
                <c:pt idx="103">
                  <c:v>178.22611024520501</c:v>
                </c:pt>
                <c:pt idx="104">
                  <c:v>176.28585094147201</c:v>
                </c:pt>
                <c:pt idx="105">
                  <c:v>174.948498718118</c:v>
                </c:pt>
                <c:pt idx="106">
                  <c:v>175.148679850582</c:v>
                </c:pt>
                <c:pt idx="107">
                  <c:v>176.757285674543</c:v>
                </c:pt>
                <c:pt idx="108">
                  <c:v>179.61505838041001</c:v>
                </c:pt>
                <c:pt idx="109">
                  <c:v>181.995576611215</c:v>
                </c:pt>
                <c:pt idx="110">
                  <c:v>183.65438095339101</c:v>
                </c:pt>
                <c:pt idx="111">
                  <c:v>185.14579696024401</c:v>
                </c:pt>
                <c:pt idx="112">
                  <c:v>185.206589646156</c:v>
                </c:pt>
                <c:pt idx="113">
                  <c:v>186.27247619142301</c:v>
                </c:pt>
                <c:pt idx="114">
                  <c:v>186.12633232634499</c:v>
                </c:pt>
                <c:pt idx="115">
                  <c:v>187.23529849632499</c:v>
                </c:pt>
                <c:pt idx="116">
                  <c:v>185.36588294095299</c:v>
                </c:pt>
                <c:pt idx="117">
                  <c:v>182.07371430392499</c:v>
                </c:pt>
                <c:pt idx="118">
                  <c:v>178.86976835727299</c:v>
                </c:pt>
                <c:pt idx="119">
                  <c:v>178.38765056099299</c:v>
                </c:pt>
                <c:pt idx="120">
                  <c:v>180.182782176139</c:v>
                </c:pt>
                <c:pt idx="121">
                  <c:v>180.43236814060501</c:v>
                </c:pt>
                <c:pt idx="122">
                  <c:v>178.535988234016</c:v>
                </c:pt>
                <c:pt idx="123">
                  <c:v>175.362580131442</c:v>
                </c:pt>
                <c:pt idx="124">
                  <c:v>173.655593774111</c:v>
                </c:pt>
                <c:pt idx="125">
                  <c:v>173.16291193292801</c:v>
                </c:pt>
                <c:pt idx="126">
                  <c:v>173.04877133487599</c:v>
                </c:pt>
                <c:pt idx="127">
                  <c:v>172.15102696786599</c:v>
                </c:pt>
                <c:pt idx="128">
                  <c:v>168.512745336949</c:v>
                </c:pt>
                <c:pt idx="129">
                  <c:v>164.225364740217</c:v>
                </c:pt>
                <c:pt idx="130">
                  <c:v>158.21918985859801</c:v>
                </c:pt>
                <c:pt idx="131">
                  <c:v>155.313560868292</c:v>
                </c:pt>
                <c:pt idx="132">
                  <c:v>151.51260546754699</c:v>
                </c:pt>
                <c:pt idx="133">
                  <c:v>148.96964146581399</c:v>
                </c:pt>
                <c:pt idx="134">
                  <c:v>144.22102038575301</c:v>
                </c:pt>
                <c:pt idx="135">
                  <c:v>141.06844191321201</c:v>
                </c:pt>
                <c:pt idx="136">
                  <c:v>139.157526117831</c:v>
                </c:pt>
                <c:pt idx="137">
                  <c:v>139.626481276779</c:v>
                </c:pt>
                <c:pt idx="138">
                  <c:v>140.06146547887701</c:v>
                </c:pt>
                <c:pt idx="139">
                  <c:v>139.13904286828199</c:v>
                </c:pt>
                <c:pt idx="140">
                  <c:v>135.267800592817</c:v>
                </c:pt>
                <c:pt idx="141">
                  <c:v>130.62553673421999</c:v>
                </c:pt>
                <c:pt idx="142">
                  <c:v>128.63626270033799</c:v>
                </c:pt>
                <c:pt idx="143">
                  <c:v>129.19542748303101</c:v>
                </c:pt>
                <c:pt idx="144">
                  <c:v>131.36249913225501</c:v>
                </c:pt>
                <c:pt idx="145">
                  <c:v>132.46750628694701</c:v>
                </c:pt>
                <c:pt idx="146">
                  <c:v>131.75252344642001</c:v>
                </c:pt>
                <c:pt idx="147">
                  <c:v>129.29357935453899</c:v>
                </c:pt>
                <c:pt idx="148">
                  <c:v>125.98996614663299</c:v>
                </c:pt>
                <c:pt idx="149">
                  <c:v>124.102088465284</c:v>
                </c:pt>
                <c:pt idx="150">
                  <c:v>123.94929048650999</c:v>
                </c:pt>
                <c:pt idx="151">
                  <c:v>124.774321341576</c:v>
                </c:pt>
                <c:pt idx="152">
                  <c:v>124.27898694672101</c:v>
                </c:pt>
                <c:pt idx="153">
                  <c:v>123.16253974452</c:v>
                </c:pt>
                <c:pt idx="154">
                  <c:v>122.365724164649</c:v>
                </c:pt>
                <c:pt idx="155">
                  <c:v>123.008935818373</c:v>
                </c:pt>
                <c:pt idx="156">
                  <c:v>122.306085787276</c:v>
                </c:pt>
                <c:pt idx="157">
                  <c:v>120.84895900233001</c:v>
                </c:pt>
                <c:pt idx="158">
                  <c:v>119.50344688434799</c:v>
                </c:pt>
                <c:pt idx="159">
                  <c:v>120.042665465691</c:v>
                </c:pt>
                <c:pt idx="160">
                  <c:v>120.879497920319</c:v>
                </c:pt>
                <c:pt idx="161">
                  <c:v>120.84184038683399</c:v>
                </c:pt>
                <c:pt idx="162">
                  <c:v>120.604033842633</c:v>
                </c:pt>
                <c:pt idx="163">
                  <c:v>121.402237340178</c:v>
                </c:pt>
                <c:pt idx="164">
                  <c:v>122.92018716134299</c:v>
                </c:pt>
                <c:pt idx="165">
                  <c:v>124.083244440635</c:v>
                </c:pt>
                <c:pt idx="166">
                  <c:v>124.127153703959</c:v>
                </c:pt>
                <c:pt idx="167">
                  <c:v>123.62586224109</c:v>
                </c:pt>
                <c:pt idx="168">
                  <c:v>122.14457987358099</c:v>
                </c:pt>
                <c:pt idx="169">
                  <c:v>120.36222960556501</c:v>
                </c:pt>
                <c:pt idx="170">
                  <c:v>120.345132775724</c:v>
                </c:pt>
                <c:pt idx="171">
                  <c:v>121.048715639337</c:v>
                </c:pt>
                <c:pt idx="172">
                  <c:v>122.57827889976301</c:v>
                </c:pt>
                <c:pt idx="173">
                  <c:v>123.234515475088</c:v>
                </c:pt>
                <c:pt idx="174">
                  <c:v>124.30234725180399</c:v>
                </c:pt>
                <c:pt idx="175">
                  <c:v>125.388583921437</c:v>
                </c:pt>
                <c:pt idx="176">
                  <c:v>126.43221295067799</c:v>
                </c:pt>
                <c:pt idx="177">
                  <c:v>128.18175561690299</c:v>
                </c:pt>
                <c:pt idx="178">
                  <c:v>129.303985913274</c:v>
                </c:pt>
                <c:pt idx="179">
                  <c:v>130.26356869928199</c:v>
                </c:pt>
                <c:pt idx="180">
                  <c:v>128.96641417865601</c:v>
                </c:pt>
                <c:pt idx="181">
                  <c:v>127.370995624435</c:v>
                </c:pt>
                <c:pt idx="182">
                  <c:v>127.096898178834</c:v>
                </c:pt>
                <c:pt idx="183">
                  <c:v>129.26996020663</c:v>
                </c:pt>
                <c:pt idx="184">
                  <c:v>131.98129568749201</c:v>
                </c:pt>
                <c:pt idx="185">
                  <c:v>134.391399818357</c:v>
                </c:pt>
                <c:pt idx="186">
                  <c:v>135.387671510654</c:v>
                </c:pt>
                <c:pt idx="187">
                  <c:v>136.19284048275301</c:v>
                </c:pt>
                <c:pt idx="188">
                  <c:v>136.989137696602</c:v>
                </c:pt>
                <c:pt idx="189">
                  <c:v>137.68380524762901</c:v>
                </c:pt>
                <c:pt idx="190">
                  <c:v>138.56541831997001</c:v>
                </c:pt>
                <c:pt idx="191">
                  <c:v>139.846617164733</c:v>
                </c:pt>
                <c:pt idx="192">
                  <c:v>141.87420673647699</c:v>
                </c:pt>
                <c:pt idx="193">
                  <c:v>142.61523911553201</c:v>
                </c:pt>
                <c:pt idx="194">
                  <c:v>143.10616804704</c:v>
                </c:pt>
                <c:pt idx="195">
                  <c:v>143.40629145610899</c:v>
                </c:pt>
                <c:pt idx="196">
                  <c:v>145.52076294484399</c:v>
                </c:pt>
                <c:pt idx="197">
                  <c:v>147.74021992549001</c:v>
                </c:pt>
                <c:pt idx="198">
                  <c:v>150.23874495933799</c:v>
                </c:pt>
                <c:pt idx="199">
                  <c:v>151.655769010141</c:v>
                </c:pt>
                <c:pt idx="200">
                  <c:v>153.07384242166</c:v>
                </c:pt>
                <c:pt idx="201">
                  <c:v>153.75513958802199</c:v>
                </c:pt>
                <c:pt idx="202">
                  <c:v>155.071871695293</c:v>
                </c:pt>
                <c:pt idx="203">
                  <c:v>155.91541611298399</c:v>
                </c:pt>
                <c:pt idx="204">
                  <c:v>157.28055163943799</c:v>
                </c:pt>
                <c:pt idx="205">
                  <c:v>157.526415448618</c:v>
                </c:pt>
                <c:pt idx="206">
                  <c:v>158.43671087377399</c:v>
                </c:pt>
                <c:pt idx="207">
                  <c:v>159.35060864737801</c:v>
                </c:pt>
                <c:pt idx="208">
                  <c:v>161.798894496446</c:v>
                </c:pt>
                <c:pt idx="209">
                  <c:v>164.16794858543801</c:v>
                </c:pt>
                <c:pt idx="210">
                  <c:v>166.53839250289201</c:v>
                </c:pt>
                <c:pt idx="211">
                  <c:v>167.54809888305101</c:v>
                </c:pt>
                <c:pt idx="212">
                  <c:v>167.29143752690899</c:v>
                </c:pt>
                <c:pt idx="213">
                  <c:v>165.86466887290899</c:v>
                </c:pt>
                <c:pt idx="214">
                  <c:v>165.89228546590999</c:v>
                </c:pt>
                <c:pt idx="215">
                  <c:v>167.70516203721101</c:v>
                </c:pt>
                <c:pt idx="216">
                  <c:v>171.440576298254</c:v>
                </c:pt>
                <c:pt idx="217">
                  <c:v>173.00896184651799</c:v>
                </c:pt>
                <c:pt idx="218">
                  <c:v>172.76634041937299</c:v>
                </c:pt>
                <c:pt idx="219">
                  <c:v>171.23491968879301</c:v>
                </c:pt>
                <c:pt idx="220">
                  <c:v>172.630588096373</c:v>
                </c:pt>
                <c:pt idx="221">
                  <c:v>175.28498407385101</c:v>
                </c:pt>
                <c:pt idx="222">
                  <c:v>179.86154234484201</c:v>
                </c:pt>
                <c:pt idx="223">
                  <c:v>182.30885486458399</c:v>
                </c:pt>
                <c:pt idx="224">
                  <c:v>183.69205339116999</c:v>
                </c:pt>
                <c:pt idx="225">
                  <c:v>182.533437579506</c:v>
                </c:pt>
                <c:pt idx="226">
                  <c:v>182.36750232572899</c:v>
                </c:pt>
                <c:pt idx="227">
                  <c:v>183.39779593649001</c:v>
                </c:pt>
                <c:pt idx="228">
                  <c:v>187.137347651418</c:v>
                </c:pt>
                <c:pt idx="229">
                  <c:v>191.47223213577601</c:v>
                </c:pt>
                <c:pt idx="230">
                  <c:v>194.01184031725899</c:v>
                </c:pt>
                <c:pt idx="231">
                  <c:v>195.44376398566101</c:v>
                </c:pt>
                <c:pt idx="232">
                  <c:v>197.77886517686699</c:v>
                </c:pt>
                <c:pt idx="233">
                  <c:v>202.44149167068699</c:v>
                </c:pt>
                <c:pt idx="234">
                  <c:v>205.68636698409401</c:v>
                </c:pt>
                <c:pt idx="235">
                  <c:v>206.270186404171</c:v>
                </c:pt>
                <c:pt idx="236">
                  <c:v>203.79371780288599</c:v>
                </c:pt>
                <c:pt idx="237">
                  <c:v>202.472795821473</c:v>
                </c:pt>
                <c:pt idx="238">
                  <c:v>203.715657988218</c:v>
                </c:pt>
                <c:pt idx="239">
                  <c:v>206.83417555137501</c:v>
                </c:pt>
                <c:pt idx="240">
                  <c:v>210.088176536471</c:v>
                </c:pt>
                <c:pt idx="241">
                  <c:v>209.706477107924</c:v>
                </c:pt>
                <c:pt idx="242">
                  <c:v>207.527852515945</c:v>
                </c:pt>
                <c:pt idx="243">
                  <c:v>206.80015721425499</c:v>
                </c:pt>
                <c:pt idx="244">
                  <c:v>209.00650982437901</c:v>
                </c:pt>
                <c:pt idx="245">
                  <c:v>213.65089709054701</c:v>
                </c:pt>
                <c:pt idx="246">
                  <c:v>215.75455327519299</c:v>
                </c:pt>
                <c:pt idx="247">
                  <c:v>216.746065837836</c:v>
                </c:pt>
                <c:pt idx="248">
                  <c:v>215.39758775334599</c:v>
                </c:pt>
                <c:pt idx="249">
                  <c:v>216.33707408678799</c:v>
                </c:pt>
                <c:pt idx="250">
                  <c:v>217.811308740692</c:v>
                </c:pt>
                <c:pt idx="251">
                  <c:v>219.57358330428701</c:v>
                </c:pt>
                <c:pt idx="252">
                  <c:v>220.709781126129</c:v>
                </c:pt>
                <c:pt idx="253">
                  <c:v>220.740886101581</c:v>
                </c:pt>
                <c:pt idx="254">
                  <c:v>221.33511401467999</c:v>
                </c:pt>
                <c:pt idx="255">
                  <c:v>222.02271631871699</c:v>
                </c:pt>
                <c:pt idx="256">
                  <c:v>224.005643359761</c:v>
                </c:pt>
                <c:pt idx="257">
                  <c:v>225.33878037876499</c:v>
                </c:pt>
                <c:pt idx="258">
                  <c:v>227.24439694194601</c:v>
                </c:pt>
                <c:pt idx="259">
                  <c:v>229.271178066624</c:v>
                </c:pt>
                <c:pt idx="260">
                  <c:v>230.18834788745701</c:v>
                </c:pt>
                <c:pt idx="261">
                  <c:v>229.355052894544</c:v>
                </c:pt>
                <c:pt idx="262">
                  <c:v>228.24084433738</c:v>
                </c:pt>
                <c:pt idx="263">
                  <c:v>229.11916940214601</c:v>
                </c:pt>
                <c:pt idx="264">
                  <c:v>232.44074253628699</c:v>
                </c:pt>
                <c:pt idx="265">
                  <c:v>237.06037759228701</c:v>
                </c:pt>
                <c:pt idx="266">
                  <c:v>239.19276916459299</c:v>
                </c:pt>
                <c:pt idx="267">
                  <c:v>238.69208135354401</c:v>
                </c:pt>
                <c:pt idx="268">
                  <c:v>236.03739291445501</c:v>
                </c:pt>
                <c:pt idx="269">
                  <c:v>234.37906508823599</c:v>
                </c:pt>
                <c:pt idx="270">
                  <c:v>234.23059637681899</c:v>
                </c:pt>
                <c:pt idx="271">
                  <c:v>237.328568375336</c:v>
                </c:pt>
                <c:pt idx="272">
                  <c:v>241.07537699958201</c:v>
                </c:pt>
                <c:pt idx="273">
                  <c:v>246.42101827305299</c:v>
                </c:pt>
                <c:pt idx="274">
                  <c:v>249.91316410574399</c:v>
                </c:pt>
                <c:pt idx="275">
                  <c:v>251.943740179049</c:v>
                </c:pt>
                <c:pt idx="276">
                  <c:v>251.843424196407</c:v>
                </c:pt>
                <c:pt idx="277">
                  <c:v>252.63989275908901</c:v>
                </c:pt>
                <c:pt idx="278">
                  <c:v>255.121631432708</c:v>
                </c:pt>
                <c:pt idx="279">
                  <c:v>258.76244568714998</c:v>
                </c:pt>
                <c:pt idx="280">
                  <c:v>262.04622209099398</c:v>
                </c:pt>
                <c:pt idx="281">
                  <c:v>265.35222849575098</c:v>
                </c:pt>
                <c:pt idx="282">
                  <c:v>269.33081839378502</c:v>
                </c:pt>
                <c:pt idx="283">
                  <c:v>274.536432746873</c:v>
                </c:pt>
                <c:pt idx="284">
                  <c:v>278.90972841393</c:v>
                </c:pt>
                <c:pt idx="285">
                  <c:v>285.168051950662</c:v>
                </c:pt>
                <c:pt idx="286">
                  <c:v>291.137806419936</c:v>
                </c:pt>
                <c:pt idx="287">
                  <c:v>293.19933018719701</c:v>
                </c:pt>
                <c:pt idx="288">
                  <c:v>291.91597624144902</c:v>
                </c:pt>
                <c:pt idx="289">
                  <c:v>290.64535229839203</c:v>
                </c:pt>
                <c:pt idx="290">
                  <c:v>294.853253156542</c:v>
                </c:pt>
                <c:pt idx="291">
                  <c:v>303.99012580480399</c:v>
                </c:pt>
                <c:pt idx="292">
                  <c:v>312.26061331867902</c:v>
                </c:pt>
                <c:pt idx="293">
                  <c:v>315.57467051228599</c:v>
                </c:pt>
                <c:pt idx="294">
                  <c:v>315.01379743277403</c:v>
                </c:pt>
                <c:pt idx="295">
                  <c:v>314.74202807436501</c:v>
                </c:pt>
                <c:pt idx="296">
                  <c:v>314.43121450627001</c:v>
                </c:pt>
                <c:pt idx="297">
                  <c:v>314.57860640222498</c:v>
                </c:pt>
                <c:pt idx="298">
                  <c:v>311.79373415027197</c:v>
                </c:pt>
                <c:pt idx="299">
                  <c:v>307.51299949720101</c:v>
                </c:pt>
                <c:pt idx="300">
                  <c:v>305.39845010514603</c:v>
                </c:pt>
                <c:pt idx="301">
                  <c:v>304.72252795014901</c:v>
                </c:pt>
                <c:pt idx="302">
                  <c:v>309.84775336581299</c:v>
                </c:pt>
                <c:pt idx="303">
                  <c:v>312.35502370614603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1-4BC3-8A00-2694FCA94814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'National-NonDistress'!$U$6:$U$114</c:f>
              <c:numCache>
                <c:formatCode>#,##0_);[Red]\(#,##0\)</c:formatCode>
                <c:ptCount val="109"/>
                <c:pt idx="0">
                  <c:v>63.6536933687876</c:v>
                </c:pt>
                <c:pt idx="1">
                  <c:v>64.004592455306494</c:v>
                </c:pt>
                <c:pt idx="2">
                  <c:v>66.273831375275194</c:v>
                </c:pt>
                <c:pt idx="3">
                  <c:v>68.483683688248604</c:v>
                </c:pt>
                <c:pt idx="4">
                  <c:v>68.871097792174695</c:v>
                </c:pt>
                <c:pt idx="5">
                  <c:v>71.359456831933002</c:v>
                </c:pt>
                <c:pt idx="6">
                  <c:v>73.256371586644406</c:v>
                </c:pt>
                <c:pt idx="7">
                  <c:v>78.2278437014281</c:v>
                </c:pt>
                <c:pt idx="8">
                  <c:v>77.136924809811305</c:v>
                </c:pt>
                <c:pt idx="9">
                  <c:v>80.431834662605397</c:v>
                </c:pt>
                <c:pt idx="10">
                  <c:v>79.391863022533101</c:v>
                </c:pt>
                <c:pt idx="11">
                  <c:v>83.958067078909096</c:v>
                </c:pt>
                <c:pt idx="12">
                  <c:v>83.323605575239398</c:v>
                </c:pt>
                <c:pt idx="13">
                  <c:v>87.1783917164543</c:v>
                </c:pt>
                <c:pt idx="14">
                  <c:v>88.745230066911901</c:v>
                </c:pt>
                <c:pt idx="15">
                  <c:v>90.559759439201599</c:v>
                </c:pt>
                <c:pt idx="16">
                  <c:v>92.619888581391393</c:v>
                </c:pt>
                <c:pt idx="17">
                  <c:v>96.831166769116905</c:v>
                </c:pt>
                <c:pt idx="18">
                  <c:v>96.598990703670296</c:v>
                </c:pt>
                <c:pt idx="19">
                  <c:v>100</c:v>
                </c:pt>
                <c:pt idx="20">
                  <c:v>99.743757514620697</c:v>
                </c:pt>
                <c:pt idx="21">
                  <c:v>101.44537100319801</c:v>
                </c:pt>
                <c:pt idx="22">
                  <c:v>106.210097152464</c:v>
                </c:pt>
                <c:pt idx="23">
                  <c:v>103.05017588479799</c:v>
                </c:pt>
                <c:pt idx="24">
                  <c:v>107.13884366899499</c:v>
                </c:pt>
                <c:pt idx="25">
                  <c:v>108.941757010209</c:v>
                </c:pt>
                <c:pt idx="26">
                  <c:v>112.83208472234899</c:v>
                </c:pt>
                <c:pt idx="27">
                  <c:v>116.662149771155</c:v>
                </c:pt>
                <c:pt idx="28">
                  <c:v>117.992056216683</c:v>
                </c:pt>
                <c:pt idx="29">
                  <c:v>122.047529996572</c:v>
                </c:pt>
                <c:pt idx="30">
                  <c:v>125.603309864081</c:v>
                </c:pt>
                <c:pt idx="31">
                  <c:v>128.37498160341099</c:v>
                </c:pt>
                <c:pt idx="32">
                  <c:v>133.370356344963</c:v>
                </c:pt>
                <c:pt idx="33">
                  <c:v>140.369611274194</c:v>
                </c:pt>
                <c:pt idx="34">
                  <c:v>144.35709523698799</c:v>
                </c:pt>
                <c:pt idx="35">
                  <c:v>144.90987760581299</c:v>
                </c:pt>
                <c:pt idx="36">
                  <c:v>155.17593642731899</c:v>
                </c:pt>
                <c:pt idx="37">
                  <c:v>160.47276903319599</c:v>
                </c:pt>
                <c:pt idx="38">
                  <c:v>164.73528494839499</c:v>
                </c:pt>
                <c:pt idx="39">
                  <c:v>167.17205197930701</c:v>
                </c:pt>
                <c:pt idx="40">
                  <c:v>171.704456474453</c:v>
                </c:pt>
                <c:pt idx="41">
                  <c:v>175.83057817735801</c:v>
                </c:pt>
                <c:pt idx="42">
                  <c:v>175.49505757151601</c:v>
                </c:pt>
                <c:pt idx="43">
                  <c:v>174.88036484086399</c:v>
                </c:pt>
                <c:pt idx="44">
                  <c:v>181.36690619176301</c:v>
                </c:pt>
                <c:pt idx="45">
                  <c:v>184.231101774102</c:v>
                </c:pt>
                <c:pt idx="46">
                  <c:v>185.18689941675899</c:v>
                </c:pt>
                <c:pt idx="47">
                  <c:v>177.88271205316099</c:v>
                </c:pt>
                <c:pt idx="48">
                  <c:v>180.129797626092</c:v>
                </c:pt>
                <c:pt idx="49">
                  <c:v>175.256907538663</c:v>
                </c:pt>
                <c:pt idx="50">
                  <c:v>172.80283804309801</c:v>
                </c:pt>
                <c:pt idx="51">
                  <c:v>160.04372764589101</c:v>
                </c:pt>
                <c:pt idx="52">
                  <c:v>147.22116518537101</c:v>
                </c:pt>
                <c:pt idx="53">
                  <c:v>145.86760360702399</c:v>
                </c:pt>
                <c:pt idx="54">
                  <c:v>139.391790390675</c:v>
                </c:pt>
                <c:pt idx="55">
                  <c:v>135.33784901078101</c:v>
                </c:pt>
                <c:pt idx="56">
                  <c:v>137.14280876779199</c:v>
                </c:pt>
                <c:pt idx="57">
                  <c:v>130.231360656536</c:v>
                </c:pt>
                <c:pt idx="58">
                  <c:v>130.94176880024099</c:v>
                </c:pt>
                <c:pt idx="59">
                  <c:v>130.92199699072199</c:v>
                </c:pt>
                <c:pt idx="60">
                  <c:v>126.55241345282499</c:v>
                </c:pt>
                <c:pt idx="61">
                  <c:v>129.01609595715499</c:v>
                </c:pt>
                <c:pt idx="62">
                  <c:v>131.26686781973899</c:v>
                </c:pt>
                <c:pt idx="63">
                  <c:v>132.180059729253</c:v>
                </c:pt>
                <c:pt idx="64">
                  <c:v>129.05379207517299</c:v>
                </c:pt>
                <c:pt idx="65">
                  <c:v>133.08942491705901</c:v>
                </c:pt>
                <c:pt idx="66">
                  <c:v>135.06502351266101</c:v>
                </c:pt>
                <c:pt idx="67">
                  <c:v>140.616240515741</c:v>
                </c:pt>
                <c:pt idx="68">
                  <c:v>135.00666394205399</c:v>
                </c:pt>
                <c:pt idx="69">
                  <c:v>145.26438837597601</c:v>
                </c:pt>
                <c:pt idx="70">
                  <c:v>146.73191216837</c:v>
                </c:pt>
                <c:pt idx="71">
                  <c:v>151.66365625986501</c:v>
                </c:pt>
                <c:pt idx="72">
                  <c:v>154.126725275013</c:v>
                </c:pt>
                <c:pt idx="73">
                  <c:v>158.690333019089</c:v>
                </c:pt>
                <c:pt idx="74">
                  <c:v>163.51969200906601</c:v>
                </c:pt>
                <c:pt idx="75">
                  <c:v>166.94981845761501</c:v>
                </c:pt>
                <c:pt idx="76">
                  <c:v>169.982423719244</c:v>
                </c:pt>
                <c:pt idx="77">
                  <c:v>174.897692376175</c:v>
                </c:pt>
                <c:pt idx="78">
                  <c:v>178.58867714855899</c:v>
                </c:pt>
                <c:pt idx="79">
                  <c:v>179.140621292373</c:v>
                </c:pt>
                <c:pt idx="80">
                  <c:v>183.979567503678</c:v>
                </c:pt>
                <c:pt idx="81">
                  <c:v>187.263306963151</c:v>
                </c:pt>
                <c:pt idx="82">
                  <c:v>194.713133606268</c:v>
                </c:pt>
                <c:pt idx="83">
                  <c:v>195.46306485584901</c:v>
                </c:pt>
                <c:pt idx="84">
                  <c:v>204.792941223714</c:v>
                </c:pt>
                <c:pt idx="85">
                  <c:v>214.303400281839</c:v>
                </c:pt>
                <c:pt idx="86">
                  <c:v>215.235800438355</c:v>
                </c:pt>
                <c:pt idx="87">
                  <c:v>219.55886113910401</c:v>
                </c:pt>
                <c:pt idx="88">
                  <c:v>219.50775405461101</c:v>
                </c:pt>
                <c:pt idx="89">
                  <c:v>226.156753668194</c:v>
                </c:pt>
                <c:pt idx="90">
                  <c:v>227.51528941866499</c:v>
                </c:pt>
                <c:pt idx="91">
                  <c:v>231.713567363995</c:v>
                </c:pt>
                <c:pt idx="92">
                  <c:v>234.39797010454799</c:v>
                </c:pt>
                <c:pt idx="93">
                  <c:v>238.575344200041</c:v>
                </c:pt>
                <c:pt idx="94">
                  <c:v>243.68197818744099</c:v>
                </c:pt>
                <c:pt idx="95">
                  <c:v>242.00544642242201</c:v>
                </c:pt>
                <c:pt idx="96">
                  <c:v>252.841761728313</c:v>
                </c:pt>
                <c:pt idx="97">
                  <c:v>248.01800080167601</c:v>
                </c:pt>
                <c:pt idx="98">
                  <c:v>254.78150024104201</c:v>
                </c:pt>
                <c:pt idx="99">
                  <c:v>266.88897760272499</c:v>
                </c:pt>
                <c:pt idx="100">
                  <c:v>269.15773620185399</c:v>
                </c:pt>
                <c:pt idx="101">
                  <c:v>280.58654818273902</c:v>
                </c:pt>
                <c:pt idx="102">
                  <c:v>293.97844263657299</c:v>
                </c:pt>
                <c:pt idx="103">
                  <c:v>308.91974363655902</c:v>
                </c:pt>
                <c:pt idx="104">
                  <c:v>311.71635150746101</c:v>
                </c:pt>
                <c:pt idx="105">
                  <c:v>332.37368079455001</c:v>
                </c:pt>
                <c:pt idx="106">
                  <c:v>333.310936167406</c:v>
                </c:pt>
                <c:pt idx="107">
                  <c:v>327.28545385855602</c:v>
                </c:pt>
                <c:pt idx="108">
                  <c:v>329.31390816381099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1-4BC3-8A00-2694FCA94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0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'National-NonDistress'!$P$6:$P$309</c:f>
              <c:numCache>
                <c:formatCode>[$-409]mmm\-yy;@</c:formatCode>
                <c:ptCount val="30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</c:numCache>
            </c:numRef>
          </c:xVal>
          <c:yVal>
            <c:numRef>
              <c:f>'National-NonDistress'!$R$6:$R$309</c:f>
              <c:numCache>
                <c:formatCode>#,##0_);[Red]\(#,##0\)</c:formatCode>
                <c:ptCount val="304"/>
                <c:pt idx="0">
                  <c:v>84.351707884806501</c:v>
                </c:pt>
                <c:pt idx="1">
                  <c:v>83.384490413192296</c:v>
                </c:pt>
                <c:pt idx="2">
                  <c:v>83.107988479489407</c:v>
                </c:pt>
                <c:pt idx="3">
                  <c:v>84.056817844917006</c:v>
                </c:pt>
                <c:pt idx="4">
                  <c:v>85.316281351945904</c:v>
                </c:pt>
                <c:pt idx="5">
                  <c:v>85.424370351807497</c:v>
                </c:pt>
                <c:pt idx="6">
                  <c:v>85.179440864017806</c:v>
                </c:pt>
                <c:pt idx="7">
                  <c:v>83.830050624745198</c:v>
                </c:pt>
                <c:pt idx="8">
                  <c:v>85.010352271141898</c:v>
                </c:pt>
                <c:pt idx="9">
                  <c:v>85.963914279848794</c:v>
                </c:pt>
                <c:pt idx="10">
                  <c:v>89.896681990909798</c:v>
                </c:pt>
                <c:pt idx="11">
                  <c:v>91.600749949816205</c:v>
                </c:pt>
                <c:pt idx="12">
                  <c:v>92.219226547911902</c:v>
                </c:pt>
                <c:pt idx="13">
                  <c:v>88.384200347148905</c:v>
                </c:pt>
                <c:pt idx="14">
                  <c:v>86.649775099440703</c:v>
                </c:pt>
                <c:pt idx="15">
                  <c:v>86.449660342773697</c:v>
                </c:pt>
                <c:pt idx="16">
                  <c:v>91.115137039795002</c:v>
                </c:pt>
                <c:pt idx="17">
                  <c:v>93.675106819232198</c:v>
                </c:pt>
                <c:pt idx="18">
                  <c:v>96.583552110797498</c:v>
                </c:pt>
                <c:pt idx="19">
                  <c:v>94.895100665540795</c:v>
                </c:pt>
                <c:pt idx="20">
                  <c:v>95.045229612661998</c:v>
                </c:pt>
                <c:pt idx="21">
                  <c:v>93.585615831615101</c:v>
                </c:pt>
                <c:pt idx="22">
                  <c:v>95.9002499767751</c:v>
                </c:pt>
                <c:pt idx="23">
                  <c:v>95.969650081286801</c:v>
                </c:pt>
                <c:pt idx="24">
                  <c:v>98.293857202779506</c:v>
                </c:pt>
                <c:pt idx="25">
                  <c:v>97.491396546438807</c:v>
                </c:pt>
                <c:pt idx="26">
                  <c:v>98.078157814496095</c:v>
                </c:pt>
                <c:pt idx="27">
                  <c:v>96.857644115192798</c:v>
                </c:pt>
                <c:pt idx="28">
                  <c:v>98.553126028167895</c:v>
                </c:pt>
                <c:pt idx="29">
                  <c:v>101.54109144072901</c:v>
                </c:pt>
                <c:pt idx="30">
                  <c:v>105.07998608184</c:v>
                </c:pt>
                <c:pt idx="31">
                  <c:v>105.810360874068</c:v>
                </c:pt>
                <c:pt idx="32">
                  <c:v>103.690066970728</c:v>
                </c:pt>
                <c:pt idx="33">
                  <c:v>101.326079517419</c:v>
                </c:pt>
                <c:pt idx="34">
                  <c:v>99.792926985778294</c:v>
                </c:pt>
                <c:pt idx="35">
                  <c:v>100</c:v>
                </c:pt>
                <c:pt idx="36">
                  <c:v>101.518860782044</c:v>
                </c:pt>
                <c:pt idx="37">
                  <c:v>103.891964666804</c:v>
                </c:pt>
                <c:pt idx="38">
                  <c:v>105.03057583800199</c:v>
                </c:pt>
                <c:pt idx="39">
                  <c:v>103.97824951662901</c:v>
                </c:pt>
                <c:pt idx="40">
                  <c:v>102.92958802728501</c:v>
                </c:pt>
                <c:pt idx="41">
                  <c:v>103.197406307991</c:v>
                </c:pt>
                <c:pt idx="42">
                  <c:v>105.66601214246199</c:v>
                </c:pt>
                <c:pt idx="43">
                  <c:v>107.931004356146</c:v>
                </c:pt>
                <c:pt idx="44">
                  <c:v>107.578566726709</c:v>
                </c:pt>
                <c:pt idx="45">
                  <c:v>103.678235660344</c:v>
                </c:pt>
                <c:pt idx="46">
                  <c:v>102.332693975937</c:v>
                </c:pt>
                <c:pt idx="47">
                  <c:v>102.29248344195101</c:v>
                </c:pt>
                <c:pt idx="48">
                  <c:v>104.623685237136</c:v>
                </c:pt>
                <c:pt idx="49">
                  <c:v>103.946174505337</c:v>
                </c:pt>
                <c:pt idx="50">
                  <c:v>101.99468767578399</c:v>
                </c:pt>
                <c:pt idx="51">
                  <c:v>100.16525014789499</c:v>
                </c:pt>
                <c:pt idx="52">
                  <c:v>99.219226787277705</c:v>
                </c:pt>
                <c:pt idx="53">
                  <c:v>99.972923816211605</c:v>
                </c:pt>
                <c:pt idx="54">
                  <c:v>101.105871062947</c:v>
                </c:pt>
                <c:pt idx="55">
                  <c:v>104.228563277744</c:v>
                </c:pt>
                <c:pt idx="56">
                  <c:v>106.881531983518</c:v>
                </c:pt>
                <c:pt idx="57">
                  <c:v>109.745052143717</c:v>
                </c:pt>
                <c:pt idx="58">
                  <c:v>109.872256609423</c:v>
                </c:pt>
                <c:pt idx="59">
                  <c:v>109.143243453888</c:v>
                </c:pt>
                <c:pt idx="60">
                  <c:v>107.5359833807</c:v>
                </c:pt>
                <c:pt idx="61">
                  <c:v>108.054381347694</c:v>
                </c:pt>
                <c:pt idx="62">
                  <c:v>110.52822585894999</c:v>
                </c:pt>
                <c:pt idx="63">
                  <c:v>113.145430751798</c:v>
                </c:pt>
                <c:pt idx="64">
                  <c:v>114.359543429818</c:v>
                </c:pt>
                <c:pt idx="65">
                  <c:v>113.835995135122</c:v>
                </c:pt>
                <c:pt idx="66">
                  <c:v>113.14558737519199</c:v>
                </c:pt>
                <c:pt idx="67">
                  <c:v>112.94447748427601</c:v>
                </c:pt>
                <c:pt idx="68">
                  <c:v>113.966894930154</c:v>
                </c:pt>
                <c:pt idx="69">
                  <c:v>115.314577186459</c:v>
                </c:pt>
                <c:pt idx="70">
                  <c:v>116.179860921396</c:v>
                </c:pt>
                <c:pt idx="71">
                  <c:v>116.350294641636</c:v>
                </c:pt>
                <c:pt idx="72">
                  <c:v>116.761303165567</c:v>
                </c:pt>
                <c:pt idx="73">
                  <c:v>119.090251881906</c:v>
                </c:pt>
                <c:pt idx="74">
                  <c:v>121.98790684468101</c:v>
                </c:pt>
                <c:pt idx="75">
                  <c:v>124.22847496589399</c:v>
                </c:pt>
                <c:pt idx="76">
                  <c:v>124.767964943583</c:v>
                </c:pt>
                <c:pt idx="77">
                  <c:v>125.36355373214499</c:v>
                </c:pt>
                <c:pt idx="78">
                  <c:v>125.84086042110199</c:v>
                </c:pt>
                <c:pt idx="79">
                  <c:v>127.655864172566</c:v>
                </c:pt>
                <c:pt idx="80">
                  <c:v>129.339176300248</c:v>
                </c:pt>
                <c:pt idx="81">
                  <c:v>130.95100879432201</c:v>
                </c:pt>
                <c:pt idx="82">
                  <c:v>130.32385046059099</c:v>
                </c:pt>
                <c:pt idx="83">
                  <c:v>130.49894584348201</c:v>
                </c:pt>
                <c:pt idx="84">
                  <c:v>129.87119267784399</c:v>
                </c:pt>
                <c:pt idx="85">
                  <c:v>132.83490489107299</c:v>
                </c:pt>
                <c:pt idx="86">
                  <c:v>135.04926942458599</c:v>
                </c:pt>
                <c:pt idx="87">
                  <c:v>137.97296864024</c:v>
                </c:pt>
                <c:pt idx="88">
                  <c:v>139.492862084856</c:v>
                </c:pt>
                <c:pt idx="89">
                  <c:v>140.60238517043601</c:v>
                </c:pt>
                <c:pt idx="90">
                  <c:v>143.58357145983999</c:v>
                </c:pt>
                <c:pt idx="91">
                  <c:v>147.14990293549999</c:v>
                </c:pt>
                <c:pt idx="92">
                  <c:v>151.35885897113701</c:v>
                </c:pt>
                <c:pt idx="93">
                  <c:v>152.23328213070701</c:v>
                </c:pt>
                <c:pt idx="94">
                  <c:v>151.58108567551599</c:v>
                </c:pt>
                <c:pt idx="95">
                  <c:v>151.150762995479</c:v>
                </c:pt>
                <c:pt idx="96">
                  <c:v>151.781310245409</c:v>
                </c:pt>
                <c:pt idx="97">
                  <c:v>153.610882350189</c:v>
                </c:pt>
                <c:pt idx="98">
                  <c:v>154.01836819435701</c:v>
                </c:pt>
                <c:pt idx="99">
                  <c:v>155.01342731747999</c:v>
                </c:pt>
                <c:pt idx="100">
                  <c:v>154.63634193625501</c:v>
                </c:pt>
                <c:pt idx="101">
                  <c:v>155.83576810480699</c:v>
                </c:pt>
                <c:pt idx="102">
                  <c:v>155.545347104012</c:v>
                </c:pt>
                <c:pt idx="103">
                  <c:v>156.67247866359401</c:v>
                </c:pt>
                <c:pt idx="104">
                  <c:v>156.16784322675599</c:v>
                </c:pt>
                <c:pt idx="105">
                  <c:v>157.44803917108601</c:v>
                </c:pt>
                <c:pt idx="106">
                  <c:v>158.65127050943701</c:v>
                </c:pt>
                <c:pt idx="107">
                  <c:v>162.245504516328</c:v>
                </c:pt>
                <c:pt idx="108">
                  <c:v>164.846497221193</c:v>
                </c:pt>
                <c:pt idx="109">
                  <c:v>167.55354198672799</c:v>
                </c:pt>
                <c:pt idx="110">
                  <c:v>167.40781833565401</c:v>
                </c:pt>
                <c:pt idx="111">
                  <c:v>168.464378957543</c:v>
                </c:pt>
                <c:pt idx="112">
                  <c:v>168.07130349600601</c:v>
                </c:pt>
                <c:pt idx="113">
                  <c:v>170.078812518467</c:v>
                </c:pt>
                <c:pt idx="114">
                  <c:v>169.845926995881</c:v>
                </c:pt>
                <c:pt idx="115">
                  <c:v>170.31586348948599</c:v>
                </c:pt>
                <c:pt idx="116">
                  <c:v>166.53508337731901</c:v>
                </c:pt>
                <c:pt idx="117">
                  <c:v>162.34612314814299</c:v>
                </c:pt>
                <c:pt idx="118">
                  <c:v>156.20052747567601</c:v>
                </c:pt>
                <c:pt idx="119">
                  <c:v>153.707309654429</c:v>
                </c:pt>
                <c:pt idx="120">
                  <c:v>153.545702012725</c:v>
                </c:pt>
                <c:pt idx="121">
                  <c:v>158.36687075607</c:v>
                </c:pt>
                <c:pt idx="122">
                  <c:v>161.43996280702001</c:v>
                </c:pt>
                <c:pt idx="123">
                  <c:v>161.71186454627201</c:v>
                </c:pt>
                <c:pt idx="124">
                  <c:v>157.03161536235299</c:v>
                </c:pt>
                <c:pt idx="125">
                  <c:v>154.03150786660001</c:v>
                </c:pt>
                <c:pt idx="126">
                  <c:v>153.85502452407999</c:v>
                </c:pt>
                <c:pt idx="127">
                  <c:v>155.211604100247</c:v>
                </c:pt>
                <c:pt idx="128">
                  <c:v>152.831737996252</c:v>
                </c:pt>
                <c:pt idx="129">
                  <c:v>144.88958416417699</c:v>
                </c:pt>
                <c:pt idx="130">
                  <c:v>135.40295684814001</c:v>
                </c:pt>
                <c:pt idx="131">
                  <c:v>131.61328624149499</c:v>
                </c:pt>
                <c:pt idx="132">
                  <c:v>129.77364154057099</c:v>
                </c:pt>
                <c:pt idx="133">
                  <c:v>127.015672302825</c:v>
                </c:pt>
                <c:pt idx="134">
                  <c:v>118.41817383381</c:v>
                </c:pt>
                <c:pt idx="135">
                  <c:v>113.419570214877</c:v>
                </c:pt>
                <c:pt idx="136">
                  <c:v>109.959994739506</c:v>
                </c:pt>
                <c:pt idx="137">
                  <c:v>111.068237588828</c:v>
                </c:pt>
                <c:pt idx="138">
                  <c:v>110.10090068338801</c:v>
                </c:pt>
                <c:pt idx="139">
                  <c:v>108.241127255062</c:v>
                </c:pt>
                <c:pt idx="140">
                  <c:v>104.19584856869299</c:v>
                </c:pt>
                <c:pt idx="141">
                  <c:v>101.19321673990299</c:v>
                </c:pt>
                <c:pt idx="142">
                  <c:v>100.710043200032</c:v>
                </c:pt>
                <c:pt idx="143">
                  <c:v>101.306237976536</c:v>
                </c:pt>
                <c:pt idx="144">
                  <c:v>101.520319285838</c:v>
                </c:pt>
                <c:pt idx="145">
                  <c:v>100.687639960027</c:v>
                </c:pt>
                <c:pt idx="146">
                  <c:v>101.678595672304</c:v>
                </c:pt>
                <c:pt idx="147">
                  <c:v>105.312482227232</c:v>
                </c:pt>
                <c:pt idx="148">
                  <c:v>107.97057321896099</c:v>
                </c:pt>
                <c:pt idx="149">
                  <c:v>107.811006612217</c:v>
                </c:pt>
                <c:pt idx="150">
                  <c:v>104.76994785649499</c:v>
                </c:pt>
                <c:pt idx="151">
                  <c:v>103.00636419014801</c:v>
                </c:pt>
                <c:pt idx="152">
                  <c:v>103.37619661206701</c:v>
                </c:pt>
                <c:pt idx="153">
                  <c:v>106.189710131586</c:v>
                </c:pt>
                <c:pt idx="154">
                  <c:v>109.436804197667</c:v>
                </c:pt>
                <c:pt idx="155">
                  <c:v>111.787367943975</c:v>
                </c:pt>
                <c:pt idx="156">
                  <c:v>110.92001762839</c:v>
                </c:pt>
                <c:pt idx="157">
                  <c:v>106.200866587666</c:v>
                </c:pt>
                <c:pt idx="158">
                  <c:v>102.440479711923</c:v>
                </c:pt>
                <c:pt idx="159">
                  <c:v>101.55690388488701</c:v>
                </c:pt>
                <c:pt idx="160">
                  <c:v>103.90407212586</c:v>
                </c:pt>
                <c:pt idx="161">
                  <c:v>105.808233414076</c:v>
                </c:pt>
                <c:pt idx="162">
                  <c:v>108.323602196979</c:v>
                </c:pt>
                <c:pt idx="163">
                  <c:v>110.13401393673701</c:v>
                </c:pt>
                <c:pt idx="164">
                  <c:v>111.802293994919</c:v>
                </c:pt>
                <c:pt idx="165">
                  <c:v>113.84255519543601</c:v>
                </c:pt>
                <c:pt idx="166">
                  <c:v>113.607601693565</c:v>
                </c:pt>
                <c:pt idx="167">
                  <c:v>113.90705296602199</c:v>
                </c:pt>
                <c:pt idx="168">
                  <c:v>111.01709437500401</c:v>
                </c:pt>
                <c:pt idx="169">
                  <c:v>109.48811011674201</c:v>
                </c:pt>
                <c:pt idx="170">
                  <c:v>108.636897560696</c:v>
                </c:pt>
                <c:pt idx="171">
                  <c:v>110.30877765097</c:v>
                </c:pt>
                <c:pt idx="172">
                  <c:v>111.44109673421499</c:v>
                </c:pt>
                <c:pt idx="173">
                  <c:v>113.079460905023</c:v>
                </c:pt>
                <c:pt idx="174">
                  <c:v>115.174688897549</c:v>
                </c:pt>
                <c:pt idx="175">
                  <c:v>117.363847152372</c:v>
                </c:pt>
                <c:pt idx="176">
                  <c:v>117.277730195922</c:v>
                </c:pt>
                <c:pt idx="177">
                  <c:v>116.843565505274</c:v>
                </c:pt>
                <c:pt idx="178">
                  <c:v>115.870777235321</c:v>
                </c:pt>
                <c:pt idx="179">
                  <c:v>116.65780046246699</c:v>
                </c:pt>
                <c:pt idx="180">
                  <c:v>116.023757017327</c:v>
                </c:pt>
                <c:pt idx="181">
                  <c:v>117.18364507114801</c:v>
                </c:pt>
                <c:pt idx="182">
                  <c:v>118.56345343070301</c:v>
                </c:pt>
                <c:pt idx="183">
                  <c:v>122.35705514360301</c:v>
                </c:pt>
                <c:pt idx="184">
                  <c:v>123.67003324975499</c:v>
                </c:pt>
                <c:pt idx="185">
                  <c:v>124.74900726486401</c:v>
                </c:pt>
                <c:pt idx="186">
                  <c:v>123.931003731228</c:v>
                </c:pt>
                <c:pt idx="187">
                  <c:v>124.239639702711</c:v>
                </c:pt>
                <c:pt idx="188">
                  <c:v>124.772502570116</c:v>
                </c:pt>
                <c:pt idx="189">
                  <c:v>125.94552137944601</c:v>
                </c:pt>
                <c:pt idx="190">
                  <c:v>127.53311075878401</c:v>
                </c:pt>
                <c:pt idx="191">
                  <c:v>128.391064599809</c:v>
                </c:pt>
                <c:pt idx="192">
                  <c:v>130.32462154178901</c:v>
                </c:pt>
                <c:pt idx="193">
                  <c:v>131.01662710552</c:v>
                </c:pt>
                <c:pt idx="194">
                  <c:v>133.34519845730901</c:v>
                </c:pt>
                <c:pt idx="195">
                  <c:v>134.606560831954</c:v>
                </c:pt>
                <c:pt idx="196">
                  <c:v>136.33971054708999</c:v>
                </c:pt>
                <c:pt idx="197">
                  <c:v>136.53750448917401</c:v>
                </c:pt>
                <c:pt idx="198">
                  <c:v>136.95452775824299</c:v>
                </c:pt>
                <c:pt idx="199">
                  <c:v>137.663633753873</c:v>
                </c:pt>
                <c:pt idx="200">
                  <c:v>139.64899437653699</c:v>
                </c:pt>
                <c:pt idx="201">
                  <c:v>141.49290912396799</c:v>
                </c:pt>
                <c:pt idx="202">
                  <c:v>144.074243387796</c:v>
                </c:pt>
                <c:pt idx="203">
                  <c:v>146.16108475884101</c:v>
                </c:pt>
                <c:pt idx="204">
                  <c:v>148.56952614504701</c:v>
                </c:pt>
                <c:pt idx="205">
                  <c:v>148.33359206938701</c:v>
                </c:pt>
                <c:pt idx="206">
                  <c:v>149.16838750166099</c:v>
                </c:pt>
                <c:pt idx="207">
                  <c:v>149.65895183506001</c:v>
                </c:pt>
                <c:pt idx="208">
                  <c:v>151.685859725748</c:v>
                </c:pt>
                <c:pt idx="209">
                  <c:v>152.36630848682401</c:v>
                </c:pt>
                <c:pt idx="210">
                  <c:v>154.13130983612899</c:v>
                </c:pt>
                <c:pt idx="211">
                  <c:v>155.397740953213</c:v>
                </c:pt>
                <c:pt idx="212">
                  <c:v>155.651801953053</c:v>
                </c:pt>
                <c:pt idx="213">
                  <c:v>153.73015481275701</c:v>
                </c:pt>
                <c:pt idx="214">
                  <c:v>153.12977736311899</c:v>
                </c:pt>
                <c:pt idx="215">
                  <c:v>155.201815219987</c:v>
                </c:pt>
                <c:pt idx="216">
                  <c:v>159.85425523619901</c:v>
                </c:pt>
                <c:pt idx="217">
                  <c:v>162.227336710743</c:v>
                </c:pt>
                <c:pt idx="218">
                  <c:v>161.83963533837201</c:v>
                </c:pt>
                <c:pt idx="219">
                  <c:v>159.53643699805201</c:v>
                </c:pt>
                <c:pt idx="220">
                  <c:v>160.36758287846999</c:v>
                </c:pt>
                <c:pt idx="221">
                  <c:v>162.649599669868</c:v>
                </c:pt>
                <c:pt idx="222">
                  <c:v>166.50583603452</c:v>
                </c:pt>
                <c:pt idx="223">
                  <c:v>168.80807837970701</c:v>
                </c:pt>
                <c:pt idx="224">
                  <c:v>169.956546664981</c:v>
                </c:pt>
                <c:pt idx="225">
                  <c:v>168.783620473702</c:v>
                </c:pt>
                <c:pt idx="226">
                  <c:v>167.22457375083701</c:v>
                </c:pt>
                <c:pt idx="227">
                  <c:v>166.098053743045</c:v>
                </c:pt>
                <c:pt idx="228">
                  <c:v>167.793385294872</c:v>
                </c:pt>
                <c:pt idx="229">
                  <c:v>171.586956550558</c:v>
                </c:pt>
                <c:pt idx="230">
                  <c:v>175.276142250227</c:v>
                </c:pt>
                <c:pt idx="231">
                  <c:v>176.80940569062599</c:v>
                </c:pt>
                <c:pt idx="232">
                  <c:v>176.619293452991</c:v>
                </c:pt>
                <c:pt idx="233">
                  <c:v>176.84861164727801</c:v>
                </c:pt>
                <c:pt idx="234">
                  <c:v>177.263861308435</c:v>
                </c:pt>
                <c:pt idx="235">
                  <c:v>180.04570105387501</c:v>
                </c:pt>
                <c:pt idx="236">
                  <c:v>181.38787804312099</c:v>
                </c:pt>
                <c:pt idx="237">
                  <c:v>182.925278814346</c:v>
                </c:pt>
                <c:pt idx="238">
                  <c:v>181.03064490791499</c:v>
                </c:pt>
                <c:pt idx="239">
                  <c:v>181.42184918403399</c:v>
                </c:pt>
                <c:pt idx="240">
                  <c:v>183.591568328965</c:v>
                </c:pt>
                <c:pt idx="241">
                  <c:v>189.49710390053301</c:v>
                </c:pt>
                <c:pt idx="242">
                  <c:v>192.18197763190901</c:v>
                </c:pt>
                <c:pt idx="243">
                  <c:v>191.37522583161501</c:v>
                </c:pt>
                <c:pt idx="244">
                  <c:v>188.586058326331</c:v>
                </c:pt>
                <c:pt idx="245">
                  <c:v>188.924932870942</c:v>
                </c:pt>
                <c:pt idx="246">
                  <c:v>191.78115661555</c:v>
                </c:pt>
                <c:pt idx="247">
                  <c:v>196.301227715441</c:v>
                </c:pt>
                <c:pt idx="248">
                  <c:v>199.510278305241</c:v>
                </c:pt>
                <c:pt idx="249">
                  <c:v>200.23413369952101</c:v>
                </c:pt>
                <c:pt idx="250">
                  <c:v>198.80763287180201</c:v>
                </c:pt>
                <c:pt idx="251">
                  <c:v>196.92065065466801</c:v>
                </c:pt>
                <c:pt idx="252">
                  <c:v>197.41562518248</c:v>
                </c:pt>
                <c:pt idx="253">
                  <c:v>200.190099594321</c:v>
                </c:pt>
                <c:pt idx="254">
                  <c:v>204.45537165097701</c:v>
                </c:pt>
                <c:pt idx="255">
                  <c:v>205.962500512985</c:v>
                </c:pt>
                <c:pt idx="256">
                  <c:v>206.75696099519701</c:v>
                </c:pt>
                <c:pt idx="257">
                  <c:v>207.05027064390799</c:v>
                </c:pt>
                <c:pt idx="258">
                  <c:v>207.279125441281</c:v>
                </c:pt>
                <c:pt idx="259">
                  <c:v>206.24415080335399</c:v>
                </c:pt>
                <c:pt idx="260">
                  <c:v>205.64346588042699</c:v>
                </c:pt>
                <c:pt idx="261">
                  <c:v>205.421086948789</c:v>
                </c:pt>
                <c:pt idx="262">
                  <c:v>208.63221957770099</c:v>
                </c:pt>
                <c:pt idx="263">
                  <c:v>212.86445617441501</c:v>
                </c:pt>
                <c:pt idx="264">
                  <c:v>219.66409267590399</c:v>
                </c:pt>
                <c:pt idx="265">
                  <c:v>224.86305808458101</c:v>
                </c:pt>
                <c:pt idx="266">
                  <c:v>225.41750236111801</c:v>
                </c:pt>
                <c:pt idx="267">
                  <c:v>217.969556046013</c:v>
                </c:pt>
                <c:pt idx="268">
                  <c:v>209.75033125278699</c:v>
                </c:pt>
                <c:pt idx="269">
                  <c:v>207.94953887009299</c:v>
                </c:pt>
                <c:pt idx="270">
                  <c:v>211.25931571309599</c:v>
                </c:pt>
                <c:pt idx="271">
                  <c:v>218.289460162041</c:v>
                </c:pt>
                <c:pt idx="272">
                  <c:v>222.06230034268</c:v>
                </c:pt>
                <c:pt idx="273">
                  <c:v>227.95994860812999</c:v>
                </c:pt>
                <c:pt idx="274">
                  <c:v>232.002131698646</c:v>
                </c:pt>
                <c:pt idx="275">
                  <c:v>236.150140702046</c:v>
                </c:pt>
                <c:pt idx="276">
                  <c:v>236.21858323928299</c:v>
                </c:pt>
                <c:pt idx="277">
                  <c:v>236.579707705137</c:v>
                </c:pt>
                <c:pt idx="278">
                  <c:v>239.31438755792999</c:v>
                </c:pt>
                <c:pt idx="279">
                  <c:v>244.06020590020901</c:v>
                </c:pt>
                <c:pt idx="280">
                  <c:v>247.704116410258</c:v>
                </c:pt>
                <c:pt idx="281">
                  <c:v>249.288881370322</c:v>
                </c:pt>
                <c:pt idx="282">
                  <c:v>253.16066171496101</c:v>
                </c:pt>
                <c:pt idx="283">
                  <c:v>258.09822863320397</c:v>
                </c:pt>
                <c:pt idx="284">
                  <c:v>267.42568189136898</c:v>
                </c:pt>
                <c:pt idx="285">
                  <c:v>276.22039276013697</c:v>
                </c:pt>
                <c:pt idx="286">
                  <c:v>281.91775585371499</c:v>
                </c:pt>
                <c:pt idx="287">
                  <c:v>278.94114463278999</c:v>
                </c:pt>
                <c:pt idx="288">
                  <c:v>271.85570906601799</c:v>
                </c:pt>
                <c:pt idx="289">
                  <c:v>266.70368322252398</c:v>
                </c:pt>
                <c:pt idx="290">
                  <c:v>272.25066423358101</c:v>
                </c:pt>
                <c:pt idx="291">
                  <c:v>288.41258320936703</c:v>
                </c:pt>
                <c:pt idx="292">
                  <c:v>300.28068045196102</c:v>
                </c:pt>
                <c:pt idx="293">
                  <c:v>303.70119381578598</c:v>
                </c:pt>
                <c:pt idx="294">
                  <c:v>298.91793441783102</c:v>
                </c:pt>
                <c:pt idx="295">
                  <c:v>297.56001039863401</c:v>
                </c:pt>
                <c:pt idx="296">
                  <c:v>297.31708453897301</c:v>
                </c:pt>
                <c:pt idx="297">
                  <c:v>299.07788831149497</c:v>
                </c:pt>
                <c:pt idx="298">
                  <c:v>288.77641905229802</c:v>
                </c:pt>
                <c:pt idx="299">
                  <c:v>278.05720514412701</c:v>
                </c:pt>
                <c:pt idx="300">
                  <c:v>265.44787913299001</c:v>
                </c:pt>
                <c:pt idx="301">
                  <c:v>265.19120084962202</c:v>
                </c:pt>
                <c:pt idx="302">
                  <c:v>262.81653576910799</c:v>
                </c:pt>
                <c:pt idx="303">
                  <c:v>261.20015689999701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4-415A-8D5A-94837820C31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'National-NonDistress'!$V$6:$V$114</c:f>
              <c:numCache>
                <c:formatCode>#,##0_);[Red]\(#,##0\)</c:formatCode>
                <c:ptCount val="109"/>
                <c:pt idx="0">
                  <c:v>64.194590412764001</c:v>
                </c:pt>
                <c:pt idx="1">
                  <c:v>63.364307710042503</c:v>
                </c:pt>
                <c:pt idx="2">
                  <c:v>69.648341378833095</c:v>
                </c:pt>
                <c:pt idx="3">
                  <c:v>71.643125732175406</c:v>
                </c:pt>
                <c:pt idx="4">
                  <c:v>71.572067145874897</c:v>
                </c:pt>
                <c:pt idx="5">
                  <c:v>74.494897964718504</c:v>
                </c:pt>
                <c:pt idx="6">
                  <c:v>79.287280199163504</c:v>
                </c:pt>
                <c:pt idx="7">
                  <c:v>83.754163403475602</c:v>
                </c:pt>
                <c:pt idx="8">
                  <c:v>82.561780539343403</c:v>
                </c:pt>
                <c:pt idx="9">
                  <c:v>85.0811800890326</c:v>
                </c:pt>
                <c:pt idx="10">
                  <c:v>84.468068843945701</c:v>
                </c:pt>
                <c:pt idx="11">
                  <c:v>92.000834058207602</c:v>
                </c:pt>
                <c:pt idx="12">
                  <c:v>86.1813020736205</c:v>
                </c:pt>
                <c:pt idx="13">
                  <c:v>92.558314460822601</c:v>
                </c:pt>
                <c:pt idx="14">
                  <c:v>94.971540161019902</c:v>
                </c:pt>
                <c:pt idx="15">
                  <c:v>94.871643466583905</c:v>
                </c:pt>
                <c:pt idx="16">
                  <c:v>96.669010901308894</c:v>
                </c:pt>
                <c:pt idx="17">
                  <c:v>101.12938042183499</c:v>
                </c:pt>
                <c:pt idx="18">
                  <c:v>102.174307099548</c:v>
                </c:pt>
                <c:pt idx="19">
                  <c:v>100</c:v>
                </c:pt>
                <c:pt idx="20">
                  <c:v>104.125699108669</c:v>
                </c:pt>
                <c:pt idx="21">
                  <c:v>102.151523177557</c:v>
                </c:pt>
                <c:pt idx="22">
                  <c:v>106.85125262854601</c:v>
                </c:pt>
                <c:pt idx="23">
                  <c:v>101.131423177358</c:v>
                </c:pt>
                <c:pt idx="24">
                  <c:v>101.554611074996</c:v>
                </c:pt>
                <c:pt idx="25">
                  <c:v>99.1598394561383</c:v>
                </c:pt>
                <c:pt idx="26">
                  <c:v>106.682994456242</c:v>
                </c:pt>
                <c:pt idx="27">
                  <c:v>108.079208042153</c:v>
                </c:pt>
                <c:pt idx="28">
                  <c:v>110.564996311615</c:v>
                </c:pt>
                <c:pt idx="29">
                  <c:v>113.287683559165</c:v>
                </c:pt>
                <c:pt idx="30">
                  <c:v>113.849307526392</c:v>
                </c:pt>
                <c:pt idx="31">
                  <c:v>115.87430701993</c:v>
                </c:pt>
                <c:pt idx="32">
                  <c:v>121.365259549434</c:v>
                </c:pt>
                <c:pt idx="33">
                  <c:v>124.95840309506799</c:v>
                </c:pt>
                <c:pt idx="34">
                  <c:v>128.87043239578</c:v>
                </c:pt>
                <c:pt idx="35">
                  <c:v>129.09434305834299</c:v>
                </c:pt>
                <c:pt idx="36">
                  <c:v>134.34478659715401</c:v>
                </c:pt>
                <c:pt idx="37">
                  <c:v>139.23324197318701</c:v>
                </c:pt>
                <c:pt idx="38">
                  <c:v>149.324542228892</c:v>
                </c:pt>
                <c:pt idx="39">
                  <c:v>149.43298612719201</c:v>
                </c:pt>
                <c:pt idx="40">
                  <c:v>151.371476431969</c:v>
                </c:pt>
                <c:pt idx="41">
                  <c:v>153.36987801342599</c:v>
                </c:pt>
                <c:pt idx="42">
                  <c:v>157.02851296432601</c:v>
                </c:pt>
                <c:pt idx="43">
                  <c:v>160.86727721987299</c:v>
                </c:pt>
                <c:pt idx="44">
                  <c:v>166.533624516917</c:v>
                </c:pt>
                <c:pt idx="45">
                  <c:v>170.545321281887</c:v>
                </c:pt>
                <c:pt idx="46">
                  <c:v>168.16459621838499</c:v>
                </c:pt>
                <c:pt idx="47">
                  <c:v>157.57097263914801</c:v>
                </c:pt>
                <c:pt idx="48">
                  <c:v>162.866013312039</c:v>
                </c:pt>
                <c:pt idx="49">
                  <c:v>158.442664020237</c:v>
                </c:pt>
                <c:pt idx="50">
                  <c:v>162.48052531372699</c:v>
                </c:pt>
                <c:pt idx="51">
                  <c:v>136.96034618290301</c:v>
                </c:pt>
                <c:pt idx="52">
                  <c:v>119.651491797359</c:v>
                </c:pt>
                <c:pt idx="53">
                  <c:v>116.00197689649301</c:v>
                </c:pt>
                <c:pt idx="54">
                  <c:v>103.712445996139</c:v>
                </c:pt>
                <c:pt idx="55">
                  <c:v>108.741441409809</c:v>
                </c:pt>
                <c:pt idx="56">
                  <c:v>106.026037800569</c:v>
                </c:pt>
                <c:pt idx="57">
                  <c:v>115.953533538415</c:v>
                </c:pt>
                <c:pt idx="58">
                  <c:v>111.02017865739499</c:v>
                </c:pt>
                <c:pt idx="59">
                  <c:v>123.61056634826301</c:v>
                </c:pt>
                <c:pt idx="60">
                  <c:v>111.15298567452299</c:v>
                </c:pt>
                <c:pt idx="61">
                  <c:v>116.411274650351</c:v>
                </c:pt>
                <c:pt idx="62">
                  <c:v>120.638018355863</c:v>
                </c:pt>
                <c:pt idx="63">
                  <c:v>123.00783558861301</c:v>
                </c:pt>
                <c:pt idx="64">
                  <c:v>117.549700987018</c:v>
                </c:pt>
                <c:pt idx="65">
                  <c:v>125.196251843228</c:v>
                </c:pt>
                <c:pt idx="66">
                  <c:v>127.118266797698</c:v>
                </c:pt>
                <c:pt idx="67">
                  <c:v>129.407687887381</c:v>
                </c:pt>
                <c:pt idx="68">
                  <c:v>129.359952913483</c:v>
                </c:pt>
                <c:pt idx="69">
                  <c:v>136.218249916639</c:v>
                </c:pt>
                <c:pt idx="70">
                  <c:v>136.20256866518901</c:v>
                </c:pt>
                <c:pt idx="71">
                  <c:v>143.50297169556501</c:v>
                </c:pt>
                <c:pt idx="72">
                  <c:v>145.349692242066</c:v>
                </c:pt>
                <c:pt idx="73">
                  <c:v>150.863291538216</c:v>
                </c:pt>
                <c:pt idx="74">
                  <c:v>152.415790175176</c:v>
                </c:pt>
                <c:pt idx="75">
                  <c:v>159.322089367704</c:v>
                </c:pt>
                <c:pt idx="76">
                  <c:v>162.66478260107601</c:v>
                </c:pt>
                <c:pt idx="77">
                  <c:v>166.72251444996999</c:v>
                </c:pt>
                <c:pt idx="78">
                  <c:v>169.23822453135099</c:v>
                </c:pt>
                <c:pt idx="79">
                  <c:v>170.52734023333599</c:v>
                </c:pt>
                <c:pt idx="80">
                  <c:v>176.46406614258899</c:v>
                </c:pt>
                <c:pt idx="81">
                  <c:v>178.86264908787601</c:v>
                </c:pt>
                <c:pt idx="82">
                  <c:v>185.935521491694</c:v>
                </c:pt>
                <c:pt idx="83">
                  <c:v>182.57323002071701</c:v>
                </c:pt>
                <c:pt idx="84">
                  <c:v>190.92502302230301</c:v>
                </c:pt>
                <c:pt idx="85">
                  <c:v>193.44967445542099</c:v>
                </c:pt>
                <c:pt idx="86">
                  <c:v>199.41988596628701</c:v>
                </c:pt>
                <c:pt idx="87">
                  <c:v>198.29246569562599</c:v>
                </c:pt>
                <c:pt idx="88">
                  <c:v>209.75991309360501</c:v>
                </c:pt>
                <c:pt idx="89">
                  <c:v>208.235337014018</c:v>
                </c:pt>
                <c:pt idx="90">
                  <c:v>218.73765287403899</c:v>
                </c:pt>
                <c:pt idx="91">
                  <c:v>215.99050372498499</c:v>
                </c:pt>
                <c:pt idx="92">
                  <c:v>225.38631348641201</c:v>
                </c:pt>
                <c:pt idx="93">
                  <c:v>227.03785258540799</c:v>
                </c:pt>
                <c:pt idx="94">
                  <c:v>226.26719078321599</c:v>
                </c:pt>
                <c:pt idx="95">
                  <c:v>232.11247024940101</c:v>
                </c:pt>
                <c:pt idx="96">
                  <c:v>247.547902538041</c:v>
                </c:pt>
                <c:pt idx="97">
                  <c:v>228.75394166076299</c:v>
                </c:pt>
                <c:pt idx="98">
                  <c:v>245.34273599430799</c:v>
                </c:pt>
                <c:pt idx="99">
                  <c:v>261.20284934085402</c:v>
                </c:pt>
                <c:pt idx="100">
                  <c:v>263.55445555776203</c:v>
                </c:pt>
                <c:pt idx="101">
                  <c:v>272.79225216554198</c:v>
                </c:pt>
                <c:pt idx="102">
                  <c:v>293.07958813757102</c:v>
                </c:pt>
                <c:pt idx="103">
                  <c:v>304.94386506747702</c:v>
                </c:pt>
                <c:pt idx="104">
                  <c:v>302.207319870449</c:v>
                </c:pt>
                <c:pt idx="105">
                  <c:v>333.02261948805</c:v>
                </c:pt>
                <c:pt idx="106">
                  <c:v>331.08233350353601</c:v>
                </c:pt>
                <c:pt idx="107">
                  <c:v>312.77927177116902</c:v>
                </c:pt>
                <c:pt idx="108">
                  <c:v>291.35089890781001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4-415A-8D5A-9483782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0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96214D-9C1D-433D-9E48-51EDEF5A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0EA293-C0BC-454A-8840-D31EB592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10</xdr:col>
      <xdr:colOff>9524</xdr:colOff>
      <xdr:row>65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670820-184D-43F1-A04A-9F472589F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D9C704-B760-4CF8-B543-89AC6385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8CEA0C-0D09-4B28-8799-2A5A8A839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2E4192-F002-46EC-9218-D8ED0C885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88E1BA-7E65-4C1A-A83F-6EFC30EEF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8DE14C-99B3-4E56-9729-D2B019D9F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302BA4-89CE-4146-8E1F-F2DD058C7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550DCB-17C3-41B2-AE19-BA0F45E8C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32C4DF-D1E2-437D-A3A1-F2B276234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714375</xdr:colOff>
      <xdr:row>27</xdr:row>
      <xdr:rowOff>161925</xdr:rowOff>
    </xdr:from>
    <xdr:to>
      <xdr:col>14</xdr:col>
      <xdr:colOff>771526</xdr:colOff>
      <xdr:row>43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40554A-E1EA-48CF-A130-CEFABA14A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14</xdr:col>
      <xdr:colOff>457200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EE9C4A-71AA-40FE-B3D1-BDF038540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C35AA8-0A3D-437C-A6AA-52E199D1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86BC1C-35A6-4C0D-BF37-78BEC9B2C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87C5FA-9D7C-4532-B52A-7DE99F051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F98508-16AC-4173-8707-E9418D8CA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D30382-F19F-4602-AB9E-F2E8D034E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D2B8CB-7A85-4A85-B3D8-7DD73FDB6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B5813E-7395-4FB4-9195-E59718E62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B923C6-664C-4482-9CE3-E4FB1253D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87760-D48A-4DEF-82E0-945376E4B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C3AB91-B589-49DC-AEC3-823B6D4C1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CDE030-3326-4653-8C74-E76A6059E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AB34FD-C2AD-4EF5-AD31-C9F0F2E96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3917FC-28EB-45BF-95BC-AF48FBAD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359AF-94C7-4908-BA8F-0CD179978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1ECA01-EF04-43FF-81ED-1791346C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1803C6-7730-4FA6-9CAF-41BE33FBB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2D2A7-B983-4CC1-848F-BE56B517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C5518-6944-48BF-85CC-91EF433FE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2B2EAC-7E39-4FC0-8CD0-BE7653D7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4AF419-9582-4254-9691-A97BFEA9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78.363472086748899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45046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3B33-DDC5-4380-A55B-53D03076BDD7}">
  <sheetPr codeName="Sheet3"/>
  <dimension ref="A1:U342"/>
  <sheetViews>
    <sheetView tabSelected="1" topLeftCell="E1" zoomScaleNormal="100" workbookViewId="0">
      <pane ySplit="5" topLeftCell="A324" activePane="bottomLeft" state="frozen"/>
      <selection activeCell="E1" sqref="E1"/>
      <selection pane="bottomLeft" activeCell="M338" sqref="M338"/>
    </sheetView>
  </sheetViews>
  <sheetFormatPr defaultColWidth="9.140625" defaultRowHeight="15.75" x14ac:dyDescent="0.25"/>
  <cols>
    <col min="1" max="10" width="13.7109375" style="13" customWidth="1"/>
    <col min="11" max="11" width="20.5703125" style="14" customWidth="1"/>
    <col min="12" max="12" width="19.140625" style="17" bestFit="1" customWidth="1"/>
    <col min="13" max="16" width="19.28515625" style="17" customWidth="1"/>
    <col min="17" max="17" width="13.85546875" style="17" customWidth="1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1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9" t="s">
        <v>96</v>
      </c>
      <c r="M5" s="120" t="s">
        <v>97</v>
      </c>
      <c r="N5" s="120" t="s">
        <v>98</v>
      </c>
      <c r="O5" s="120" t="s">
        <v>99</v>
      </c>
      <c r="P5" s="120" t="s">
        <v>100</v>
      </c>
      <c r="Q5" s="121" t="s">
        <v>101</v>
      </c>
      <c r="R5" s="122" t="s">
        <v>2</v>
      </c>
      <c r="S5" s="123" t="s">
        <v>102</v>
      </c>
      <c r="T5" s="124" t="s">
        <v>103</v>
      </c>
      <c r="U5" s="125" t="s">
        <v>104</v>
      </c>
    </row>
    <row r="6" spans="1:21" x14ac:dyDescent="0.25">
      <c r="L6" s="133"/>
      <c r="M6" s="133"/>
      <c r="N6" s="134"/>
      <c r="O6" s="134"/>
      <c r="P6" s="134"/>
      <c r="Q6" s="135">
        <v>35079.5</v>
      </c>
      <c r="R6" s="136">
        <v>66.095067464081396</v>
      </c>
      <c r="S6" s="126"/>
      <c r="T6" s="127"/>
      <c r="U6" s="127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33"/>
      <c r="M7" s="133"/>
      <c r="N7" s="134"/>
      <c r="O7" s="134"/>
      <c r="P7" s="134"/>
      <c r="Q7" s="135">
        <v>35109.5</v>
      </c>
      <c r="R7" s="136">
        <v>65.153407297319006</v>
      </c>
      <c r="S7" s="128">
        <f>R7/R6-1</f>
        <v>-1.4247056594262841E-2</v>
      </c>
      <c r="T7" s="127"/>
      <c r="U7" s="127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33"/>
      <c r="M8" s="133"/>
      <c r="N8" s="134"/>
      <c r="O8" s="134"/>
      <c r="P8" s="134"/>
      <c r="Q8" s="135">
        <v>35139.5</v>
      </c>
      <c r="R8" s="136">
        <v>64.601449222413507</v>
      </c>
      <c r="S8" s="128">
        <f t="shared" ref="S8:S71" si="0">R8/R7-1</f>
        <v>-8.4716686018693199E-3</v>
      </c>
      <c r="T8" s="127"/>
      <c r="U8" s="127"/>
    </row>
    <row r="9" spans="1:21" x14ac:dyDescent="0.25">
      <c r="L9" s="133"/>
      <c r="M9" s="133"/>
      <c r="N9" s="134"/>
      <c r="O9" s="134"/>
      <c r="P9" s="134"/>
      <c r="Q9" s="135">
        <v>35170</v>
      </c>
      <c r="R9" s="136">
        <v>64.374649487743298</v>
      </c>
      <c r="S9" s="128">
        <f t="shared" si="0"/>
        <v>-3.5107530465666725E-3</v>
      </c>
      <c r="T9" s="129">
        <f>R9/R6-1</f>
        <v>-2.6029445802034146E-2</v>
      </c>
      <c r="U9" s="127"/>
    </row>
    <row r="10" spans="1:21" x14ac:dyDescent="0.25">
      <c r="L10" s="133"/>
      <c r="M10" s="133"/>
      <c r="N10" s="134"/>
      <c r="O10" s="134"/>
      <c r="P10" s="134"/>
      <c r="Q10" s="135">
        <v>35200.5</v>
      </c>
      <c r="R10" s="136">
        <v>63.864245018442801</v>
      </c>
      <c r="S10" s="128">
        <f t="shared" si="0"/>
        <v>-7.9286562856963894E-3</v>
      </c>
      <c r="T10" s="129">
        <f t="shared" ref="T10:T73" si="1">R10/R7-1</f>
        <v>-1.9786567308648695E-2</v>
      </c>
      <c r="U10" s="127"/>
    </row>
    <row r="11" spans="1:21" x14ac:dyDescent="0.25">
      <c r="L11" s="133"/>
      <c r="M11" s="133"/>
      <c r="N11" s="134"/>
      <c r="O11" s="134"/>
      <c r="P11" s="134"/>
      <c r="Q11" s="135">
        <v>35231</v>
      </c>
      <c r="R11" s="136">
        <v>64.165358718807397</v>
      </c>
      <c r="S11" s="128">
        <f t="shared" si="0"/>
        <v>4.7149026858086529E-3</v>
      </c>
      <c r="T11" s="129">
        <f t="shared" si="1"/>
        <v>-6.7504755520996218E-3</v>
      </c>
      <c r="U11" s="127"/>
    </row>
    <row r="12" spans="1:21" x14ac:dyDescent="0.25">
      <c r="L12" s="133"/>
      <c r="M12" s="133"/>
      <c r="N12" s="134"/>
      <c r="O12" s="134"/>
      <c r="P12" s="134"/>
      <c r="Q12" s="135">
        <v>35261.5</v>
      </c>
      <c r="R12" s="136">
        <v>64.636627472187399</v>
      </c>
      <c r="S12" s="128">
        <f t="shared" si="0"/>
        <v>7.3445978139894397E-3</v>
      </c>
      <c r="T12" s="129">
        <f t="shared" si="1"/>
        <v>4.0695830816752654E-3</v>
      </c>
      <c r="U12" s="127"/>
    </row>
    <row r="13" spans="1:21" x14ac:dyDescent="0.25">
      <c r="L13" s="133"/>
      <c r="M13" s="133"/>
      <c r="N13" s="134"/>
      <c r="O13" s="134"/>
      <c r="P13" s="134"/>
      <c r="Q13" s="135">
        <v>35292.5</v>
      </c>
      <c r="R13" s="136">
        <v>65.016001492443195</v>
      </c>
      <c r="S13" s="128">
        <f t="shared" si="0"/>
        <v>5.8693350054352944E-3</v>
      </c>
      <c r="T13" s="129">
        <f t="shared" si="1"/>
        <v>1.8034449067201752E-2</v>
      </c>
      <c r="U13" s="127"/>
    </row>
    <row r="14" spans="1:21" x14ac:dyDescent="0.25">
      <c r="L14" s="133"/>
      <c r="M14" s="133"/>
      <c r="N14" s="134"/>
      <c r="O14" s="134"/>
      <c r="P14" s="134"/>
      <c r="Q14" s="135">
        <v>35323</v>
      </c>
      <c r="R14" s="136">
        <v>64.934414292947906</v>
      </c>
      <c r="S14" s="128">
        <f t="shared" si="0"/>
        <v>-1.2548787624961921E-3</v>
      </c>
      <c r="T14" s="129">
        <f t="shared" si="1"/>
        <v>1.1985525983120526E-2</v>
      </c>
      <c r="U14" s="127"/>
    </row>
    <row r="15" spans="1:21" x14ac:dyDescent="0.25">
      <c r="L15" s="133"/>
      <c r="M15" s="133"/>
      <c r="N15" s="134"/>
      <c r="O15" s="134"/>
      <c r="P15" s="134"/>
      <c r="Q15" s="135">
        <v>35353.5</v>
      </c>
      <c r="R15" s="136">
        <v>64.545567468197206</v>
      </c>
      <c r="S15" s="128">
        <f t="shared" si="0"/>
        <v>-5.9883011032707545E-3</v>
      </c>
      <c r="T15" s="129">
        <f t="shared" si="1"/>
        <v>-1.4087988119333428E-3</v>
      </c>
      <c r="U15" s="127"/>
    </row>
    <row r="16" spans="1:21" x14ac:dyDescent="0.25">
      <c r="L16" s="133"/>
      <c r="M16" s="133"/>
      <c r="N16" s="134"/>
      <c r="O16" s="134"/>
      <c r="P16" s="134"/>
      <c r="Q16" s="135">
        <v>35384</v>
      </c>
      <c r="R16" s="136">
        <v>65.402091071790807</v>
      </c>
      <c r="S16" s="128">
        <f t="shared" si="0"/>
        <v>1.3270060783269422E-2</v>
      </c>
      <c r="T16" s="129">
        <f t="shared" si="1"/>
        <v>5.938377791388616E-3</v>
      </c>
      <c r="U16" s="127"/>
    </row>
    <row r="17" spans="12:21" x14ac:dyDescent="0.25">
      <c r="L17" s="133"/>
      <c r="M17" s="133"/>
      <c r="N17" s="134"/>
      <c r="O17" s="134"/>
      <c r="P17" s="134"/>
      <c r="Q17" s="135">
        <v>35414.5</v>
      </c>
      <c r="R17" s="136">
        <v>67.307043649430796</v>
      </c>
      <c r="S17" s="128">
        <f t="shared" si="0"/>
        <v>2.9126783967028613E-2</v>
      </c>
      <c r="T17" s="129">
        <f t="shared" si="1"/>
        <v>3.6538858205125369E-2</v>
      </c>
      <c r="U17" s="127"/>
    </row>
    <row r="18" spans="12:21" x14ac:dyDescent="0.25">
      <c r="L18" s="133"/>
      <c r="M18" s="133"/>
      <c r="N18" s="134"/>
      <c r="O18" s="134"/>
      <c r="P18" s="134"/>
      <c r="Q18" s="135">
        <v>35445.5</v>
      </c>
      <c r="R18" s="136">
        <v>69.654020919478199</v>
      </c>
      <c r="S18" s="128">
        <f t="shared" si="0"/>
        <v>3.4869712630250849E-2</v>
      </c>
      <c r="T18" s="129">
        <f t="shared" si="1"/>
        <v>7.914491500594556E-2</v>
      </c>
      <c r="U18" s="129">
        <f>R18/R6-1</f>
        <v>5.3845976590172651E-2</v>
      </c>
    </row>
    <row r="19" spans="12:21" x14ac:dyDescent="0.25">
      <c r="L19" s="133"/>
      <c r="M19" s="133"/>
      <c r="N19" s="134"/>
      <c r="O19" s="134"/>
      <c r="P19" s="134"/>
      <c r="Q19" s="135">
        <v>35475</v>
      </c>
      <c r="R19" s="136">
        <v>70.913696760946905</v>
      </c>
      <c r="S19" s="128">
        <f t="shared" si="0"/>
        <v>1.8084754115271107E-2</v>
      </c>
      <c r="T19" s="129">
        <f t="shared" si="1"/>
        <v>8.4272621850975726E-2</v>
      </c>
      <c r="U19" s="129">
        <f t="shared" ref="U19:U82" si="2">R19/R7-1</f>
        <v>8.8411177597229607E-2</v>
      </c>
    </row>
    <row r="20" spans="12:21" x14ac:dyDescent="0.25">
      <c r="L20" s="133"/>
      <c r="M20" s="133"/>
      <c r="N20" s="134"/>
      <c r="O20" s="134"/>
      <c r="P20" s="134"/>
      <c r="Q20" s="135">
        <v>35504.5</v>
      </c>
      <c r="R20" s="136">
        <v>70.9837119016874</v>
      </c>
      <c r="S20" s="128">
        <f t="shared" si="0"/>
        <v>9.8732887916597178E-4</v>
      </c>
      <c r="T20" s="129">
        <f t="shared" si="1"/>
        <v>5.462531189761588E-2</v>
      </c>
      <c r="U20" s="129">
        <f t="shared" si="2"/>
        <v>9.8794419569453895E-2</v>
      </c>
    </row>
    <row r="21" spans="12:21" x14ac:dyDescent="0.25">
      <c r="L21" s="133"/>
      <c r="M21" s="133"/>
      <c r="N21" s="134"/>
      <c r="O21" s="134"/>
      <c r="P21" s="134"/>
      <c r="Q21" s="135">
        <v>35535</v>
      </c>
      <c r="R21" s="136">
        <v>70.756972655679306</v>
      </c>
      <c r="S21" s="128">
        <f t="shared" si="0"/>
        <v>-3.1942432979854551E-3</v>
      </c>
      <c r="T21" s="129">
        <f t="shared" si="1"/>
        <v>1.5834717388047759E-2</v>
      </c>
      <c r="U21" s="129">
        <f t="shared" si="2"/>
        <v>9.9143423983243162E-2</v>
      </c>
    </row>
    <row r="22" spans="12:21" x14ac:dyDescent="0.25">
      <c r="L22" s="133"/>
      <c r="M22" s="133"/>
      <c r="N22" s="134"/>
      <c r="O22" s="134"/>
      <c r="P22" s="134"/>
      <c r="Q22" s="135">
        <v>35565.5</v>
      </c>
      <c r="R22" s="136">
        <v>71.202536654890693</v>
      </c>
      <c r="S22" s="128">
        <f t="shared" si="0"/>
        <v>6.2971037692582943E-3</v>
      </c>
      <c r="T22" s="129">
        <f t="shared" si="1"/>
        <v>4.0731185530700209E-3</v>
      </c>
      <c r="U22" s="129">
        <f t="shared" si="2"/>
        <v>0.11490453906295661</v>
      </c>
    </row>
    <row r="23" spans="12:21" x14ac:dyDescent="0.25">
      <c r="L23" s="133"/>
      <c r="M23" s="133"/>
      <c r="N23" s="134"/>
      <c r="O23" s="134"/>
      <c r="P23" s="134"/>
      <c r="Q23" s="135">
        <v>35596</v>
      </c>
      <c r="R23" s="136">
        <v>71.970182863256099</v>
      </c>
      <c r="S23" s="128">
        <f t="shared" si="0"/>
        <v>1.0781163767887625E-2</v>
      </c>
      <c r="T23" s="129">
        <f t="shared" si="1"/>
        <v>1.3897145347019357E-2</v>
      </c>
      <c r="U23" s="129">
        <f t="shared" si="2"/>
        <v>0.12163610241239153</v>
      </c>
    </row>
    <row r="24" spans="12:21" x14ac:dyDescent="0.25">
      <c r="L24" s="133"/>
      <c r="M24" s="133"/>
      <c r="N24" s="134"/>
      <c r="O24" s="134"/>
      <c r="P24" s="134"/>
      <c r="Q24" s="135">
        <v>35626.5</v>
      </c>
      <c r="R24" s="136">
        <v>73.093550706761206</v>
      </c>
      <c r="S24" s="128">
        <f t="shared" si="0"/>
        <v>1.5608795181742297E-2</v>
      </c>
      <c r="T24" s="129">
        <f t="shared" si="1"/>
        <v>3.3022583688709473E-2</v>
      </c>
      <c r="U24" s="129">
        <f t="shared" si="2"/>
        <v>0.13083794073588928</v>
      </c>
    </row>
    <row r="25" spans="12:21" x14ac:dyDescent="0.25">
      <c r="L25" s="133"/>
      <c r="M25" s="133"/>
      <c r="N25" s="134"/>
      <c r="O25" s="134"/>
      <c r="P25" s="134"/>
      <c r="Q25" s="135">
        <v>35657.5</v>
      </c>
      <c r="R25" s="136">
        <v>73.398723351861406</v>
      </c>
      <c r="S25" s="128">
        <f t="shared" si="0"/>
        <v>4.1750967376656956E-3</v>
      </c>
      <c r="T25" s="129">
        <f t="shared" si="1"/>
        <v>3.0844219885245661E-2</v>
      </c>
      <c r="U25" s="129">
        <f t="shared" si="2"/>
        <v>0.12893321131710223</v>
      </c>
    </row>
    <row r="26" spans="12:21" x14ac:dyDescent="0.25">
      <c r="L26" s="133"/>
      <c r="M26" s="133"/>
      <c r="N26" s="134"/>
      <c r="O26" s="134"/>
      <c r="P26" s="134"/>
      <c r="Q26" s="135">
        <v>35688</v>
      </c>
      <c r="R26" s="136">
        <v>74.910037181916906</v>
      </c>
      <c r="S26" s="128">
        <f t="shared" si="0"/>
        <v>2.0590464807003661E-2</v>
      </c>
      <c r="T26" s="129">
        <f t="shared" si="1"/>
        <v>4.0848226330709059E-2</v>
      </c>
      <c r="U26" s="129">
        <f t="shared" si="2"/>
        <v>0.1536261318068497</v>
      </c>
    </row>
    <row r="27" spans="12:21" x14ac:dyDescent="0.25">
      <c r="L27" s="133"/>
      <c r="M27" s="133"/>
      <c r="N27" s="134"/>
      <c r="O27" s="134"/>
      <c r="P27" s="134"/>
      <c r="Q27" s="135">
        <v>35718.5</v>
      </c>
      <c r="R27" s="136">
        <v>75.757157162445793</v>
      </c>
      <c r="S27" s="128">
        <f t="shared" si="0"/>
        <v>1.1308497664627826E-2</v>
      </c>
      <c r="T27" s="129">
        <f t="shared" si="1"/>
        <v>3.644105984631274E-2</v>
      </c>
      <c r="U27" s="129">
        <f t="shared" si="2"/>
        <v>0.17370038151376921</v>
      </c>
    </row>
    <row r="28" spans="12:21" x14ac:dyDescent="0.25">
      <c r="L28" s="133"/>
      <c r="M28" s="133"/>
      <c r="N28" s="134"/>
      <c r="O28" s="134"/>
      <c r="P28" s="134"/>
      <c r="Q28" s="135">
        <v>35749</v>
      </c>
      <c r="R28" s="136">
        <v>78.600246676621893</v>
      </c>
      <c r="S28" s="128">
        <f t="shared" si="0"/>
        <v>3.7528988951891051E-2</v>
      </c>
      <c r="T28" s="129">
        <f t="shared" si="1"/>
        <v>7.0866672977746958E-2</v>
      </c>
      <c r="U28" s="129">
        <f t="shared" si="2"/>
        <v>0.20180020835027568</v>
      </c>
    </row>
    <row r="29" spans="12:21" x14ac:dyDescent="0.25">
      <c r="L29" s="133"/>
      <c r="M29" s="133"/>
      <c r="N29" s="134"/>
      <c r="O29" s="134"/>
      <c r="P29" s="134"/>
      <c r="Q29" s="135">
        <v>35779.5</v>
      </c>
      <c r="R29" s="136">
        <v>80.316008841239494</v>
      </c>
      <c r="S29" s="128">
        <f t="shared" si="0"/>
        <v>2.1828966665672356E-2</v>
      </c>
      <c r="T29" s="129">
        <f t="shared" si="1"/>
        <v>7.2166185770197178E-2</v>
      </c>
      <c r="U29" s="129">
        <f t="shared" si="2"/>
        <v>0.19327791693787622</v>
      </c>
    </row>
    <row r="30" spans="12:21" x14ac:dyDescent="0.25">
      <c r="L30" s="137">
        <v>35826</v>
      </c>
      <c r="M30" s="134">
        <v>78.363472086748899</v>
      </c>
      <c r="N30" s="134"/>
      <c r="O30" s="134"/>
      <c r="P30" s="134"/>
      <c r="Q30" s="135">
        <v>35810.5</v>
      </c>
      <c r="R30" s="136">
        <v>83.615326270419899</v>
      </c>
      <c r="S30" s="128">
        <f t="shared" si="0"/>
        <v>4.1079200482959211E-2</v>
      </c>
      <c r="T30" s="129">
        <f t="shared" si="1"/>
        <v>0.10372840537196848</v>
      </c>
      <c r="U30" s="129">
        <f t="shared" si="2"/>
        <v>0.20043789528075218</v>
      </c>
    </row>
    <row r="31" spans="12:21" x14ac:dyDescent="0.25">
      <c r="L31" s="137">
        <v>35854</v>
      </c>
      <c r="M31" s="134">
        <v>77.969759369225898</v>
      </c>
      <c r="N31" s="138">
        <f>M31/M30-1</f>
        <v>-5.0241867420979247E-3</v>
      </c>
      <c r="O31" s="134"/>
      <c r="P31" s="134"/>
      <c r="Q31" s="135">
        <v>35840</v>
      </c>
      <c r="R31" s="136">
        <v>83.025179820826907</v>
      </c>
      <c r="S31" s="128">
        <f t="shared" si="0"/>
        <v>-7.0578741471917228E-3</v>
      </c>
      <c r="T31" s="129">
        <f t="shared" si="1"/>
        <v>5.6296682660680775E-2</v>
      </c>
      <c r="U31" s="129">
        <f t="shared" si="2"/>
        <v>0.17079187255895478</v>
      </c>
    </row>
    <row r="32" spans="12:21" x14ac:dyDescent="0.25">
      <c r="L32" s="137">
        <v>35885</v>
      </c>
      <c r="M32" s="134">
        <v>77.723705176487499</v>
      </c>
      <c r="N32" s="138">
        <f t="shared" ref="N32:N95" si="3">M32/M31-1</f>
        <v>-3.155764423655727E-3</v>
      </c>
      <c r="O32" s="134"/>
      <c r="P32" s="134"/>
      <c r="Q32" s="135">
        <v>35869.5</v>
      </c>
      <c r="R32" s="136">
        <v>82.045037221812507</v>
      </c>
      <c r="S32" s="128">
        <f t="shared" si="0"/>
        <v>-1.1805365566561865E-2</v>
      </c>
      <c r="T32" s="129">
        <f t="shared" si="1"/>
        <v>2.152781749888466E-2</v>
      </c>
      <c r="U32" s="129">
        <f t="shared" si="2"/>
        <v>0.15582906308767108</v>
      </c>
    </row>
    <row r="33" spans="12:21" x14ac:dyDescent="0.25">
      <c r="L33" s="137">
        <v>35915</v>
      </c>
      <c r="M33" s="134">
        <v>78.520682821132894</v>
      </c>
      <c r="N33" s="138">
        <f t="shared" si="3"/>
        <v>1.0253984197429844E-2</v>
      </c>
      <c r="O33" s="138">
        <f>M33/M30-1</f>
        <v>2.006173669920619E-3</v>
      </c>
      <c r="P33" s="134"/>
      <c r="Q33" s="135">
        <v>35900</v>
      </c>
      <c r="R33" s="136">
        <v>80.482759686828203</v>
      </c>
      <c r="S33" s="128">
        <f t="shared" si="0"/>
        <v>-1.9041706700194672E-2</v>
      </c>
      <c r="T33" s="129">
        <f t="shared" si="1"/>
        <v>-3.7464023921412237E-2</v>
      </c>
      <c r="U33" s="129">
        <f t="shared" si="2"/>
        <v>0.13745340799806338</v>
      </c>
    </row>
    <row r="34" spans="12:21" x14ac:dyDescent="0.25">
      <c r="L34" s="137">
        <v>35946</v>
      </c>
      <c r="M34" s="134">
        <v>79.615029601437101</v>
      </c>
      <c r="N34" s="138">
        <f t="shared" si="3"/>
        <v>1.39370512454291E-2</v>
      </c>
      <c r="O34" s="138">
        <f t="shared" ref="O34:O97" si="4">M34/M31-1</f>
        <v>2.1101389122159864E-2</v>
      </c>
      <c r="P34" s="134"/>
      <c r="Q34" s="135">
        <v>35930.5</v>
      </c>
      <c r="R34" s="136">
        <v>81.623155573614994</v>
      </c>
      <c r="S34" s="128">
        <f t="shared" si="0"/>
        <v>1.4169443135700899E-2</v>
      </c>
      <c r="T34" s="129">
        <f t="shared" si="1"/>
        <v>-1.688673544866226E-2</v>
      </c>
      <c r="U34" s="129">
        <f t="shared" si="2"/>
        <v>0.14635179318444314</v>
      </c>
    </row>
    <row r="35" spans="12:21" x14ac:dyDescent="0.25">
      <c r="L35" s="137">
        <v>35976</v>
      </c>
      <c r="M35" s="134">
        <v>80.8310236046254</v>
      </c>
      <c r="N35" s="138">
        <f t="shared" si="3"/>
        <v>1.5273422735326836E-2</v>
      </c>
      <c r="O35" s="138">
        <f t="shared" si="4"/>
        <v>3.9979031121613495E-2</v>
      </c>
      <c r="P35" s="134"/>
      <c r="Q35" s="135">
        <v>35961</v>
      </c>
      <c r="R35" s="136">
        <v>83.625301269646599</v>
      </c>
      <c r="S35" s="128">
        <f t="shared" si="0"/>
        <v>2.4529138599963751E-2</v>
      </c>
      <c r="T35" s="129">
        <f t="shared" si="1"/>
        <v>1.9260934010691955E-2</v>
      </c>
      <c r="U35" s="129">
        <f t="shared" si="2"/>
        <v>0.16194370977958084</v>
      </c>
    </row>
    <row r="36" spans="12:21" x14ac:dyDescent="0.25">
      <c r="L36" s="137">
        <v>36007</v>
      </c>
      <c r="M36" s="134">
        <v>80.676936377551002</v>
      </c>
      <c r="N36" s="138">
        <f t="shared" si="3"/>
        <v>-1.9062882072122811E-3</v>
      </c>
      <c r="O36" s="138">
        <f t="shared" si="4"/>
        <v>2.7460962881970419E-2</v>
      </c>
      <c r="P36" s="134"/>
      <c r="Q36" s="135">
        <v>35991.5</v>
      </c>
      <c r="R36" s="136">
        <v>84.336722876816495</v>
      </c>
      <c r="S36" s="128">
        <f t="shared" si="0"/>
        <v>8.5072531443080024E-3</v>
      </c>
      <c r="T36" s="129">
        <f t="shared" si="1"/>
        <v>4.7885574562610778E-2</v>
      </c>
      <c r="U36" s="129">
        <f t="shared" si="2"/>
        <v>0.15381893561527704</v>
      </c>
    </row>
    <row r="37" spans="12:21" x14ac:dyDescent="0.25">
      <c r="L37" s="137">
        <v>36038</v>
      </c>
      <c r="M37" s="134">
        <v>79.9279747468686</v>
      </c>
      <c r="N37" s="138">
        <f t="shared" si="3"/>
        <v>-9.28346643181166E-3</v>
      </c>
      <c r="O37" s="138">
        <f t="shared" si="4"/>
        <v>3.9307294991679509E-3</v>
      </c>
      <c r="P37" s="134"/>
      <c r="Q37" s="135">
        <v>36022.5</v>
      </c>
      <c r="R37" s="136">
        <v>85.209472298984394</v>
      </c>
      <c r="S37" s="128">
        <f t="shared" si="0"/>
        <v>1.0348391452708494E-2</v>
      </c>
      <c r="T37" s="129">
        <f t="shared" si="1"/>
        <v>4.3937491759123981E-2</v>
      </c>
      <c r="U37" s="129">
        <f t="shared" si="2"/>
        <v>0.16091218495046844</v>
      </c>
    </row>
    <row r="38" spans="12:21" x14ac:dyDescent="0.25">
      <c r="L38" s="137">
        <v>36068</v>
      </c>
      <c r="M38" s="134">
        <v>79.535462561726206</v>
      </c>
      <c r="N38" s="138">
        <f t="shared" si="3"/>
        <v>-4.9108236056959464E-3</v>
      </c>
      <c r="O38" s="138">
        <f t="shared" si="4"/>
        <v>-1.60280172775773E-2</v>
      </c>
      <c r="P38" s="134"/>
      <c r="Q38" s="135">
        <v>36053</v>
      </c>
      <c r="R38" s="136">
        <v>85.654467117684703</v>
      </c>
      <c r="S38" s="128">
        <f t="shared" si="0"/>
        <v>5.2223632736381198E-3</v>
      </c>
      <c r="T38" s="129">
        <f t="shared" si="1"/>
        <v>2.4264975040211079E-2</v>
      </c>
      <c r="U38" s="129">
        <f t="shared" si="2"/>
        <v>0.14343111203743297</v>
      </c>
    </row>
    <row r="39" spans="12:21" x14ac:dyDescent="0.25">
      <c r="L39" s="137">
        <v>36099</v>
      </c>
      <c r="M39" s="134">
        <v>80.466153449506606</v>
      </c>
      <c r="N39" s="138">
        <f t="shared" si="3"/>
        <v>1.1701583894833112E-2</v>
      </c>
      <c r="O39" s="138">
        <f t="shared" si="4"/>
        <v>-2.6126788833177317E-3</v>
      </c>
      <c r="P39" s="134"/>
      <c r="Q39" s="135">
        <v>36083.5</v>
      </c>
      <c r="R39" s="136">
        <v>86.885644194138607</v>
      </c>
      <c r="S39" s="128">
        <f t="shared" si="0"/>
        <v>1.4373763773024573E-2</v>
      </c>
      <c r="T39" s="129">
        <f t="shared" si="1"/>
        <v>3.022314871120968E-2</v>
      </c>
      <c r="U39" s="129">
        <f t="shared" si="2"/>
        <v>0.14689684049033191</v>
      </c>
    </row>
    <row r="40" spans="12:21" x14ac:dyDescent="0.25">
      <c r="L40" s="137">
        <v>36129</v>
      </c>
      <c r="M40" s="134">
        <v>82.347503349832706</v>
      </c>
      <c r="N40" s="138">
        <f t="shared" si="3"/>
        <v>2.3380636698468127E-2</v>
      </c>
      <c r="O40" s="138">
        <f t="shared" si="4"/>
        <v>3.0271361317820711E-2</v>
      </c>
      <c r="P40" s="134"/>
      <c r="Q40" s="135">
        <v>36114</v>
      </c>
      <c r="R40" s="136">
        <v>87.210681331257106</v>
      </c>
      <c r="S40" s="128">
        <f t="shared" si="0"/>
        <v>3.7409763158597897E-3</v>
      </c>
      <c r="T40" s="129">
        <f t="shared" si="1"/>
        <v>2.3485757842166111E-2</v>
      </c>
      <c r="U40" s="129">
        <f t="shared" si="2"/>
        <v>0.10954717088942956</v>
      </c>
    </row>
    <row r="41" spans="12:21" x14ac:dyDescent="0.25">
      <c r="L41" s="137">
        <v>36160</v>
      </c>
      <c r="M41" s="134">
        <v>83.776019611171805</v>
      </c>
      <c r="N41" s="138">
        <f t="shared" si="3"/>
        <v>1.7347414350504353E-2</v>
      </c>
      <c r="O41" s="138">
        <f t="shared" si="4"/>
        <v>5.3316557330066017E-2</v>
      </c>
      <c r="P41" s="134"/>
      <c r="Q41" s="135">
        <v>36144.5</v>
      </c>
      <c r="R41" s="136">
        <v>87.131316457599496</v>
      </c>
      <c r="S41" s="128">
        <f t="shared" si="0"/>
        <v>-9.1003616123752629E-4</v>
      </c>
      <c r="T41" s="129">
        <f t="shared" si="1"/>
        <v>1.7241941834576835E-2</v>
      </c>
      <c r="U41" s="129">
        <f t="shared" si="2"/>
        <v>8.4856154018208452E-2</v>
      </c>
    </row>
    <row r="42" spans="12:21" x14ac:dyDescent="0.25">
      <c r="L42" s="137">
        <v>36191</v>
      </c>
      <c r="M42" s="134">
        <v>84.162290678206404</v>
      </c>
      <c r="N42" s="138">
        <f t="shared" si="3"/>
        <v>4.6107593655964063E-3</v>
      </c>
      <c r="O42" s="138">
        <f t="shared" si="4"/>
        <v>4.5934061344428123E-2</v>
      </c>
      <c r="P42" s="138">
        <f>M42/M30-1</f>
        <v>7.3999000261731229E-2</v>
      </c>
      <c r="Q42" s="135">
        <v>36175.5</v>
      </c>
      <c r="R42" s="136">
        <v>86.968820539532004</v>
      </c>
      <c r="S42" s="128">
        <f t="shared" si="0"/>
        <v>-1.8649542400357433E-3</v>
      </c>
      <c r="T42" s="129">
        <f t="shared" si="1"/>
        <v>9.5730826611073461E-4</v>
      </c>
      <c r="U42" s="129">
        <f t="shared" si="2"/>
        <v>4.0106215196321626E-2</v>
      </c>
    </row>
    <row r="43" spans="12:21" x14ac:dyDescent="0.25">
      <c r="L43" s="137">
        <v>36219</v>
      </c>
      <c r="M43" s="134">
        <v>83.739558815992893</v>
      </c>
      <c r="N43" s="138">
        <f t="shared" si="3"/>
        <v>-5.0228179248331672E-3</v>
      </c>
      <c r="O43" s="138">
        <f t="shared" si="4"/>
        <v>1.6904646887063279E-2</v>
      </c>
      <c r="P43" s="138">
        <f t="shared" ref="P43:P106" si="5">M43/M31-1</f>
        <v>7.400047779350083E-2</v>
      </c>
      <c r="Q43" s="135">
        <v>36205</v>
      </c>
      <c r="R43" s="136">
        <v>85.847549321147099</v>
      </c>
      <c r="S43" s="128">
        <f t="shared" si="0"/>
        <v>-1.289279550336353E-2</v>
      </c>
      <c r="T43" s="129">
        <f t="shared" si="1"/>
        <v>-1.5630333226412385E-2</v>
      </c>
      <c r="U43" s="129">
        <f t="shared" si="2"/>
        <v>3.3994138963758136E-2</v>
      </c>
    </row>
    <row r="44" spans="12:21" x14ac:dyDescent="0.25">
      <c r="L44" s="137">
        <v>36250</v>
      </c>
      <c r="M44" s="134">
        <v>83.889050267440396</v>
      </c>
      <c r="N44" s="138">
        <f t="shared" si="3"/>
        <v>1.7851951163965207E-3</v>
      </c>
      <c r="O44" s="138">
        <f t="shared" si="4"/>
        <v>1.3492006041011528E-3</v>
      </c>
      <c r="P44" s="138">
        <f t="shared" si="5"/>
        <v>7.9323870072241398E-2</v>
      </c>
      <c r="Q44" s="135">
        <v>36234.5</v>
      </c>
      <c r="R44" s="136">
        <v>84.518954121312206</v>
      </c>
      <c r="S44" s="128">
        <f t="shared" si="0"/>
        <v>-1.5476215807451288E-2</v>
      </c>
      <c r="T44" s="129">
        <f t="shared" si="1"/>
        <v>-2.9981899074812413E-2</v>
      </c>
      <c r="U44" s="129">
        <f t="shared" si="2"/>
        <v>3.0153157135042186E-2</v>
      </c>
    </row>
    <row r="45" spans="12:21" x14ac:dyDescent="0.25">
      <c r="L45" s="137">
        <v>36280</v>
      </c>
      <c r="M45" s="134">
        <v>84.9114710119661</v>
      </c>
      <c r="N45" s="138">
        <f t="shared" si="3"/>
        <v>1.2187773508773869E-2</v>
      </c>
      <c r="O45" s="138">
        <f t="shared" si="4"/>
        <v>8.9016152925800451E-3</v>
      </c>
      <c r="P45" s="138">
        <f t="shared" si="5"/>
        <v>8.1389870301958211E-2</v>
      </c>
      <c r="Q45" s="135">
        <v>36265</v>
      </c>
      <c r="R45" s="136">
        <v>83.408171624333406</v>
      </c>
      <c r="S45" s="128">
        <f t="shared" si="0"/>
        <v>-1.3142407031971337E-2</v>
      </c>
      <c r="T45" s="129">
        <f t="shared" si="1"/>
        <v>-4.0941671890101006E-2</v>
      </c>
      <c r="U45" s="129">
        <f t="shared" si="2"/>
        <v>3.6348305511496815E-2</v>
      </c>
    </row>
    <row r="46" spans="12:21" x14ac:dyDescent="0.25">
      <c r="L46" s="137">
        <v>36311</v>
      </c>
      <c r="M46" s="134">
        <v>86.471950041343604</v>
      </c>
      <c r="N46" s="138">
        <f t="shared" si="3"/>
        <v>1.8377717530739579E-2</v>
      </c>
      <c r="O46" s="138">
        <f t="shared" si="4"/>
        <v>3.2629634834293819E-2</v>
      </c>
      <c r="P46" s="138">
        <f t="shared" si="5"/>
        <v>8.6125954788098591E-2</v>
      </c>
      <c r="Q46" s="135">
        <v>36295.5</v>
      </c>
      <c r="R46" s="136">
        <v>83.352500792052695</v>
      </c>
      <c r="S46" s="128">
        <f t="shared" si="0"/>
        <v>-6.6745057704242772E-4</v>
      </c>
      <c r="T46" s="129">
        <f t="shared" si="1"/>
        <v>-2.9063712928608765E-2</v>
      </c>
      <c r="U46" s="129">
        <f t="shared" si="2"/>
        <v>2.1186943904392797E-2</v>
      </c>
    </row>
    <row r="47" spans="12:21" x14ac:dyDescent="0.25">
      <c r="L47" s="137">
        <v>36341</v>
      </c>
      <c r="M47" s="134">
        <v>87.755461733830501</v>
      </c>
      <c r="N47" s="138">
        <f t="shared" si="3"/>
        <v>1.4843098737489235E-2</v>
      </c>
      <c r="O47" s="138">
        <f t="shared" si="4"/>
        <v>4.6089584445930587E-2</v>
      </c>
      <c r="P47" s="138">
        <f t="shared" si="5"/>
        <v>8.5665599919594104E-2</v>
      </c>
      <c r="Q47" s="135">
        <v>36326</v>
      </c>
      <c r="R47" s="136">
        <v>84.499006304954094</v>
      </c>
      <c r="S47" s="128">
        <f t="shared" si="0"/>
        <v>1.3754902396530211E-2</v>
      </c>
      <c r="T47" s="129">
        <f t="shared" si="1"/>
        <v>-2.3601589212141061E-4</v>
      </c>
      <c r="U47" s="129">
        <f t="shared" si="2"/>
        <v>1.0447855159173347E-2</v>
      </c>
    </row>
    <row r="48" spans="12:21" x14ac:dyDescent="0.25">
      <c r="L48" s="137">
        <v>36372</v>
      </c>
      <c r="M48" s="134">
        <v>88.443135630552504</v>
      </c>
      <c r="N48" s="138">
        <f t="shared" si="3"/>
        <v>7.8362518199468489E-3</v>
      </c>
      <c r="O48" s="138">
        <f t="shared" si="4"/>
        <v>4.1592314636601957E-2</v>
      </c>
      <c r="P48" s="138">
        <f t="shared" si="5"/>
        <v>9.6262942071291935E-2</v>
      </c>
      <c r="Q48" s="135">
        <v>36356.5</v>
      </c>
      <c r="R48" s="136">
        <v>85.945235558496904</v>
      </c>
      <c r="S48" s="128">
        <f t="shared" si="0"/>
        <v>1.7115340366529397E-2</v>
      </c>
      <c r="T48" s="129">
        <f t="shared" si="1"/>
        <v>3.0417450529791168E-2</v>
      </c>
      <c r="U48" s="129">
        <f t="shared" si="2"/>
        <v>1.90725063390218E-2</v>
      </c>
    </row>
    <row r="49" spans="12:21" x14ac:dyDescent="0.25">
      <c r="L49" s="137">
        <v>36403</v>
      </c>
      <c r="M49" s="134">
        <v>88.575020287772304</v>
      </c>
      <c r="N49" s="138">
        <f t="shared" si="3"/>
        <v>1.4911802513506434E-3</v>
      </c>
      <c r="O49" s="138">
        <f t="shared" si="4"/>
        <v>2.4320837513473359E-2</v>
      </c>
      <c r="P49" s="138">
        <f t="shared" si="5"/>
        <v>0.10818547033487147</v>
      </c>
      <c r="Q49" s="135">
        <v>36387.5</v>
      </c>
      <c r="R49" s="136">
        <v>88.365371263730495</v>
      </c>
      <c r="S49" s="128">
        <f t="shared" si="0"/>
        <v>2.8159044413653023E-2</v>
      </c>
      <c r="T49" s="129">
        <f t="shared" si="1"/>
        <v>6.0140612747587197E-2</v>
      </c>
      <c r="U49" s="129">
        <f t="shared" si="2"/>
        <v>3.7036949996270829E-2</v>
      </c>
    </row>
    <row r="50" spans="12:21" x14ac:dyDescent="0.25">
      <c r="L50" s="137">
        <v>36433</v>
      </c>
      <c r="M50" s="134">
        <v>88.927576551138102</v>
      </c>
      <c r="N50" s="138">
        <f t="shared" si="3"/>
        <v>3.9803125330410971E-3</v>
      </c>
      <c r="O50" s="138">
        <f t="shared" si="4"/>
        <v>1.3356602474074108E-2</v>
      </c>
      <c r="P50" s="138">
        <f t="shared" si="5"/>
        <v>0.11808712349064199</v>
      </c>
      <c r="Q50" s="135">
        <v>36418</v>
      </c>
      <c r="R50" s="136">
        <v>90.054905022383494</v>
      </c>
      <c r="S50" s="128">
        <f t="shared" si="0"/>
        <v>1.9119862616889804E-2</v>
      </c>
      <c r="T50" s="129">
        <f t="shared" si="1"/>
        <v>6.5751053892614486E-2</v>
      </c>
      <c r="U50" s="129">
        <f t="shared" si="2"/>
        <v>5.1374295501165346E-2</v>
      </c>
    </row>
    <row r="51" spans="12:21" x14ac:dyDescent="0.25">
      <c r="L51" s="137">
        <v>36464</v>
      </c>
      <c r="M51" s="134">
        <v>89.430666127685399</v>
      </c>
      <c r="N51" s="138">
        <f t="shared" si="3"/>
        <v>5.6572954763700611E-3</v>
      </c>
      <c r="O51" s="138">
        <f t="shared" si="4"/>
        <v>1.1165711053688021E-2</v>
      </c>
      <c r="P51" s="138">
        <f t="shared" si="5"/>
        <v>0.11140724756781273</v>
      </c>
      <c r="Q51" s="135">
        <v>36448.5</v>
      </c>
      <c r="R51" s="136">
        <v>91.400032707036402</v>
      </c>
      <c r="S51" s="128">
        <f t="shared" si="0"/>
        <v>1.4936750911219931E-2</v>
      </c>
      <c r="T51" s="129">
        <f t="shared" si="1"/>
        <v>6.346829016283051E-2</v>
      </c>
      <c r="U51" s="129">
        <f t="shared" si="2"/>
        <v>5.1957818288263846E-2</v>
      </c>
    </row>
    <row r="52" spans="12:21" x14ac:dyDescent="0.25">
      <c r="L52" s="137">
        <v>36494</v>
      </c>
      <c r="M52" s="134">
        <v>90.5647196960809</v>
      </c>
      <c r="N52" s="138">
        <f t="shared" si="3"/>
        <v>1.2680813165098614E-2</v>
      </c>
      <c r="O52" s="138">
        <f t="shared" si="4"/>
        <v>2.2463437229189864E-2</v>
      </c>
      <c r="P52" s="138">
        <f t="shared" si="5"/>
        <v>9.9787073219929967E-2</v>
      </c>
      <c r="Q52" s="135">
        <v>36479</v>
      </c>
      <c r="R52" s="136">
        <v>91.351461871188903</v>
      </c>
      <c r="S52" s="128">
        <f t="shared" si="0"/>
        <v>-5.3140939241436147E-4</v>
      </c>
      <c r="T52" s="129">
        <f t="shared" si="1"/>
        <v>3.3792542992280072E-2</v>
      </c>
      <c r="U52" s="129">
        <f t="shared" si="2"/>
        <v>4.7480199405891987E-2</v>
      </c>
    </row>
    <row r="53" spans="12:21" x14ac:dyDescent="0.25">
      <c r="L53" s="137">
        <v>36525</v>
      </c>
      <c r="M53" s="134">
        <v>91.194504430160407</v>
      </c>
      <c r="N53" s="138">
        <f t="shared" si="3"/>
        <v>6.9539743091233674E-3</v>
      </c>
      <c r="O53" s="138">
        <f t="shared" si="4"/>
        <v>2.5491843665825131E-2</v>
      </c>
      <c r="P53" s="138">
        <f t="shared" si="5"/>
        <v>8.8551411888746712E-2</v>
      </c>
      <c r="Q53" s="135">
        <v>36509.5</v>
      </c>
      <c r="R53" s="136">
        <v>91.128001555622504</v>
      </c>
      <c r="S53" s="128">
        <f t="shared" si="0"/>
        <v>-2.4461602582943609E-3</v>
      </c>
      <c r="T53" s="129">
        <f t="shared" si="1"/>
        <v>1.1916025373324146E-2</v>
      </c>
      <c r="U53" s="129">
        <f t="shared" si="2"/>
        <v>4.5869674194213506E-2</v>
      </c>
    </row>
    <row r="54" spans="12:21" x14ac:dyDescent="0.25">
      <c r="L54" s="137">
        <v>36556</v>
      </c>
      <c r="M54" s="134">
        <v>92.285106007695802</v>
      </c>
      <c r="N54" s="138">
        <f t="shared" si="3"/>
        <v>1.1959071265863486E-2</v>
      </c>
      <c r="O54" s="138">
        <f t="shared" si="4"/>
        <v>3.1917909187156868E-2</v>
      </c>
      <c r="P54" s="138">
        <f t="shared" si="5"/>
        <v>9.6513714919510551E-2</v>
      </c>
      <c r="Q54" s="135">
        <v>36540.5</v>
      </c>
      <c r="R54" s="136">
        <v>91.363125681998397</v>
      </c>
      <c r="S54" s="128">
        <f t="shared" si="0"/>
        <v>2.5801523391508763E-3</v>
      </c>
      <c r="T54" s="129">
        <f t="shared" si="1"/>
        <v>-4.0379662834810759E-4</v>
      </c>
      <c r="U54" s="129">
        <f t="shared" si="2"/>
        <v>5.0527362739948289E-2</v>
      </c>
    </row>
    <row r="55" spans="12:21" x14ac:dyDescent="0.25">
      <c r="L55" s="137">
        <v>36585</v>
      </c>
      <c r="M55" s="134">
        <v>92.581950071940895</v>
      </c>
      <c r="N55" s="138">
        <f t="shared" si="3"/>
        <v>3.2165977489404529E-3</v>
      </c>
      <c r="O55" s="138">
        <f t="shared" si="4"/>
        <v>2.2273909560251104E-2</v>
      </c>
      <c r="P55" s="138">
        <f t="shared" si="5"/>
        <v>0.1055939556044001</v>
      </c>
      <c r="Q55" s="135">
        <v>36570.5</v>
      </c>
      <c r="R55" s="136">
        <v>89.691704645880705</v>
      </c>
      <c r="S55" s="128">
        <f t="shared" si="0"/>
        <v>-1.8294262851024756E-2</v>
      </c>
      <c r="T55" s="129">
        <f t="shared" si="1"/>
        <v>-1.8168918059007666E-2</v>
      </c>
      <c r="U55" s="129">
        <f t="shared" si="2"/>
        <v>4.4778859211845434E-2</v>
      </c>
    </row>
    <row r="56" spans="12:21" x14ac:dyDescent="0.25">
      <c r="L56" s="137">
        <v>36616</v>
      </c>
      <c r="M56" s="134">
        <v>93.170938392546603</v>
      </c>
      <c r="N56" s="138">
        <f t="shared" si="3"/>
        <v>6.3618050834750584E-3</v>
      </c>
      <c r="O56" s="138">
        <f t="shared" si="4"/>
        <v>2.1672730991151079E-2</v>
      </c>
      <c r="P56" s="138">
        <f t="shared" si="5"/>
        <v>0.11064481115849234</v>
      </c>
      <c r="Q56" s="135">
        <v>36600.5</v>
      </c>
      <c r="R56" s="136">
        <v>88.479969087837802</v>
      </c>
      <c r="S56" s="128">
        <f t="shared" si="0"/>
        <v>-1.3510007004851277E-2</v>
      </c>
      <c r="T56" s="129">
        <f t="shared" si="1"/>
        <v>-2.9058384059573616E-2</v>
      </c>
      <c r="U56" s="129">
        <f t="shared" si="2"/>
        <v>4.6865404425618484E-2</v>
      </c>
    </row>
    <row r="57" spans="12:21" x14ac:dyDescent="0.25">
      <c r="L57" s="137">
        <v>36646</v>
      </c>
      <c r="M57" s="134">
        <v>93.804981188974494</v>
      </c>
      <c r="N57" s="138">
        <f t="shared" si="3"/>
        <v>6.8051562790594211E-3</v>
      </c>
      <c r="O57" s="138">
        <f t="shared" si="4"/>
        <v>1.6469344263980723E-2</v>
      </c>
      <c r="P57" s="138">
        <f t="shared" si="5"/>
        <v>0.10473861859907108</v>
      </c>
      <c r="Q57" s="135">
        <v>36631</v>
      </c>
      <c r="R57" s="136">
        <v>87.408018281801006</v>
      </c>
      <c r="S57" s="128">
        <f t="shared" si="0"/>
        <v>-1.211518061192618E-2</v>
      </c>
      <c r="T57" s="129">
        <f t="shared" si="1"/>
        <v>-4.3289974709968537E-2</v>
      </c>
      <c r="U57" s="129">
        <f t="shared" si="2"/>
        <v>4.7955093362826995E-2</v>
      </c>
    </row>
    <row r="58" spans="12:21" x14ac:dyDescent="0.25">
      <c r="L58" s="137">
        <v>36677</v>
      </c>
      <c r="M58" s="134">
        <v>95.578293140719197</v>
      </c>
      <c r="N58" s="138">
        <f t="shared" si="3"/>
        <v>1.8904240790500015E-2</v>
      </c>
      <c r="O58" s="138">
        <f t="shared" si="4"/>
        <v>3.2364225061688456E-2</v>
      </c>
      <c r="P58" s="138">
        <f t="shared" si="5"/>
        <v>0.10530979230862392</v>
      </c>
      <c r="Q58" s="135">
        <v>36661.5</v>
      </c>
      <c r="R58" s="136">
        <v>90.067670538276005</v>
      </c>
      <c r="S58" s="128">
        <f t="shared" si="0"/>
        <v>3.0428012312329944E-2</v>
      </c>
      <c r="T58" s="129">
        <f t="shared" si="1"/>
        <v>4.1917576868415463E-3</v>
      </c>
      <c r="U58" s="129">
        <f t="shared" si="2"/>
        <v>8.056350658243927E-2</v>
      </c>
    </row>
    <row r="59" spans="12:21" x14ac:dyDescent="0.25">
      <c r="L59" s="137">
        <v>36707</v>
      </c>
      <c r="M59" s="134">
        <v>97.579610719440396</v>
      </c>
      <c r="N59" s="138">
        <f t="shared" si="3"/>
        <v>2.0939038697569856E-2</v>
      </c>
      <c r="O59" s="138">
        <f t="shared" si="4"/>
        <v>4.731810587030072E-2</v>
      </c>
      <c r="P59" s="138">
        <f t="shared" si="5"/>
        <v>0.11194914585951743</v>
      </c>
      <c r="Q59" s="135">
        <v>36692</v>
      </c>
      <c r="R59" s="136">
        <v>93.057927243969402</v>
      </c>
      <c r="S59" s="128">
        <f t="shared" si="0"/>
        <v>3.3200111514182229E-2</v>
      </c>
      <c r="T59" s="129">
        <f t="shared" si="1"/>
        <v>5.1740051486533378E-2</v>
      </c>
      <c r="U59" s="129">
        <f t="shared" si="2"/>
        <v>0.10129019633824399</v>
      </c>
    </row>
    <row r="60" spans="12:21" x14ac:dyDescent="0.25">
      <c r="L60" s="137">
        <v>36738</v>
      </c>
      <c r="M60" s="134">
        <v>98.007136666182106</v>
      </c>
      <c r="N60" s="138">
        <f t="shared" si="3"/>
        <v>4.3813040817608506E-3</v>
      </c>
      <c r="O60" s="138">
        <f t="shared" si="4"/>
        <v>4.4796720002983292E-2</v>
      </c>
      <c r="P60" s="138">
        <f t="shared" si="5"/>
        <v>0.10813729033286035</v>
      </c>
      <c r="Q60" s="135">
        <v>36722.5</v>
      </c>
      <c r="R60" s="136">
        <v>95.393639299391197</v>
      </c>
      <c r="S60" s="128">
        <f t="shared" si="0"/>
        <v>2.5099549545072763E-2</v>
      </c>
      <c r="T60" s="129">
        <f t="shared" si="1"/>
        <v>9.1360279921285592E-2</v>
      </c>
      <c r="U60" s="129">
        <f t="shared" si="2"/>
        <v>0.10993516603329834</v>
      </c>
    </row>
    <row r="61" spans="12:21" x14ac:dyDescent="0.25">
      <c r="L61" s="137">
        <v>36769</v>
      </c>
      <c r="M61" s="134">
        <v>97.613183261377401</v>
      </c>
      <c r="N61" s="138">
        <f t="shared" si="3"/>
        <v>-4.0196399793469562E-3</v>
      </c>
      <c r="O61" s="138">
        <f t="shared" si="4"/>
        <v>2.1290295670610693E-2</v>
      </c>
      <c r="P61" s="138">
        <f t="shared" si="5"/>
        <v>0.10203963763418766</v>
      </c>
      <c r="Q61" s="135">
        <v>36753.5</v>
      </c>
      <c r="R61" s="136">
        <v>96.532860327183101</v>
      </c>
      <c r="S61" s="128">
        <f t="shared" si="0"/>
        <v>1.1942316449595536E-2</v>
      </c>
      <c r="T61" s="129">
        <f t="shared" si="1"/>
        <v>7.1781469979947943E-2</v>
      </c>
      <c r="U61" s="129">
        <f t="shared" si="2"/>
        <v>9.2428617077569442E-2</v>
      </c>
    </row>
    <row r="62" spans="12:21" x14ac:dyDescent="0.25">
      <c r="L62" s="137">
        <v>36799</v>
      </c>
      <c r="M62" s="134">
        <v>97.068877722997698</v>
      </c>
      <c r="N62" s="138">
        <f t="shared" si="3"/>
        <v>-5.576147813172172E-3</v>
      </c>
      <c r="O62" s="138">
        <f t="shared" si="4"/>
        <v>-5.2340134652837378E-3</v>
      </c>
      <c r="P62" s="138">
        <f t="shared" si="5"/>
        <v>9.1549792399637786E-2</v>
      </c>
      <c r="Q62" s="135">
        <v>36784</v>
      </c>
      <c r="R62" s="136">
        <v>97.665205787222803</v>
      </c>
      <c r="S62" s="128">
        <f t="shared" si="0"/>
        <v>1.1730155474537707E-2</v>
      </c>
      <c r="T62" s="129">
        <f t="shared" si="1"/>
        <v>4.9509791155938121E-2</v>
      </c>
      <c r="U62" s="129">
        <f t="shared" si="2"/>
        <v>8.4507343191886575E-2</v>
      </c>
    </row>
    <row r="63" spans="12:21" x14ac:dyDescent="0.25">
      <c r="L63" s="137">
        <v>36830</v>
      </c>
      <c r="M63" s="134">
        <v>98.196403852301501</v>
      </c>
      <c r="N63" s="138">
        <f t="shared" si="3"/>
        <v>1.1615732619484787E-2</v>
      </c>
      <c r="O63" s="138">
        <f t="shared" si="4"/>
        <v>1.9311571846452047E-3</v>
      </c>
      <c r="P63" s="138">
        <f t="shared" si="5"/>
        <v>9.8017135555053869E-2</v>
      </c>
      <c r="Q63" s="135">
        <v>36814.5</v>
      </c>
      <c r="R63" s="136">
        <v>98.924671246066794</v>
      </c>
      <c r="S63" s="128">
        <f t="shared" si="0"/>
        <v>1.2895743665230386E-2</v>
      </c>
      <c r="T63" s="129">
        <f t="shared" si="1"/>
        <v>3.7015381451099838E-2</v>
      </c>
      <c r="U63" s="129">
        <f t="shared" si="2"/>
        <v>8.2326431579614834E-2</v>
      </c>
    </row>
    <row r="64" spans="12:21" x14ac:dyDescent="0.25">
      <c r="L64" s="137">
        <v>36860</v>
      </c>
      <c r="M64" s="134">
        <v>99.2594072615192</v>
      </c>
      <c r="N64" s="138">
        <f t="shared" si="3"/>
        <v>1.0825278396310534E-2</v>
      </c>
      <c r="O64" s="138">
        <f t="shared" si="4"/>
        <v>1.6864771182942828E-2</v>
      </c>
      <c r="P64" s="138">
        <f t="shared" si="5"/>
        <v>9.6005239066781378E-2</v>
      </c>
      <c r="Q64" s="135">
        <v>36845</v>
      </c>
      <c r="R64" s="136">
        <v>99.710358976810795</v>
      </c>
      <c r="S64" s="128">
        <f t="shared" si="0"/>
        <v>7.9422829598256861E-3</v>
      </c>
      <c r="T64" s="129">
        <f t="shared" si="1"/>
        <v>3.291623845867675E-2</v>
      </c>
      <c r="U64" s="129">
        <f t="shared" si="2"/>
        <v>9.1502609092435128E-2</v>
      </c>
    </row>
    <row r="65" spans="12:21" x14ac:dyDescent="0.25">
      <c r="L65" s="137">
        <v>36891</v>
      </c>
      <c r="M65" s="134">
        <v>100</v>
      </c>
      <c r="N65" s="138">
        <f t="shared" si="3"/>
        <v>7.4611843744900597E-3</v>
      </c>
      <c r="O65" s="138">
        <f t="shared" si="4"/>
        <v>3.0196313646138506E-2</v>
      </c>
      <c r="P65" s="138">
        <f t="shared" si="5"/>
        <v>9.655730490408132E-2</v>
      </c>
      <c r="Q65" s="135">
        <v>36875.5</v>
      </c>
      <c r="R65" s="136">
        <v>100</v>
      </c>
      <c r="S65" s="128">
        <f t="shared" si="0"/>
        <v>2.9048237932487453E-3</v>
      </c>
      <c r="T65" s="129">
        <f t="shared" si="1"/>
        <v>2.3906100375848061E-2</v>
      </c>
      <c r="U65" s="129">
        <f t="shared" si="2"/>
        <v>9.7357544255617379E-2</v>
      </c>
    </row>
    <row r="66" spans="12:21" x14ac:dyDescent="0.25">
      <c r="L66" s="137">
        <v>36922</v>
      </c>
      <c r="M66" s="134">
        <v>100.11397375109399</v>
      </c>
      <c r="N66" s="138">
        <f t="shared" si="3"/>
        <v>1.1397375109398755E-3</v>
      </c>
      <c r="O66" s="138">
        <f t="shared" si="4"/>
        <v>1.9527903503235633E-2</v>
      </c>
      <c r="P66" s="138">
        <f t="shared" si="5"/>
        <v>8.4833491362575231E-2</v>
      </c>
      <c r="Q66" s="135">
        <v>36906.5</v>
      </c>
      <c r="R66" s="136">
        <v>100.223069190792</v>
      </c>
      <c r="S66" s="128">
        <f t="shared" si="0"/>
        <v>2.2306919079200238E-3</v>
      </c>
      <c r="T66" s="129">
        <f t="shared" si="1"/>
        <v>1.3125117610909731E-2</v>
      </c>
      <c r="U66" s="129">
        <f t="shared" si="2"/>
        <v>9.6975048113303597E-2</v>
      </c>
    </row>
    <row r="67" spans="12:21" x14ac:dyDescent="0.25">
      <c r="L67" s="137">
        <v>36950</v>
      </c>
      <c r="M67" s="134">
        <v>100.237643291813</v>
      </c>
      <c r="N67" s="138">
        <f t="shared" si="3"/>
        <v>1.2352875036854005E-3</v>
      </c>
      <c r="O67" s="138">
        <f t="shared" si="4"/>
        <v>9.8553482967758121E-3</v>
      </c>
      <c r="P67" s="138">
        <f t="shared" si="5"/>
        <v>8.2690991212901022E-2</v>
      </c>
      <c r="Q67" s="135">
        <v>36936</v>
      </c>
      <c r="R67" s="136">
        <v>100.186092111826</v>
      </c>
      <c r="S67" s="128">
        <f t="shared" si="0"/>
        <v>-3.6894778083085278E-4</v>
      </c>
      <c r="T67" s="129">
        <f t="shared" si="1"/>
        <v>4.7711505594503212E-3</v>
      </c>
      <c r="U67" s="129">
        <f t="shared" si="2"/>
        <v>0.11700510663030728</v>
      </c>
    </row>
    <row r="68" spans="12:21" x14ac:dyDescent="0.25">
      <c r="L68" s="137">
        <v>36981</v>
      </c>
      <c r="M68" s="134">
        <v>100.33038587088301</v>
      </c>
      <c r="N68" s="138">
        <f t="shared" si="3"/>
        <v>9.2522705068009969E-4</v>
      </c>
      <c r="O68" s="138">
        <f t="shared" si="4"/>
        <v>3.3038587088300986E-3</v>
      </c>
      <c r="P68" s="138">
        <f t="shared" si="5"/>
        <v>7.6842066870383086E-2</v>
      </c>
      <c r="Q68" s="135">
        <v>36965.5</v>
      </c>
      <c r="R68" s="136">
        <v>100.00034980089499</v>
      </c>
      <c r="S68" s="128">
        <f t="shared" si="0"/>
        <v>-1.8539730117796971E-3</v>
      </c>
      <c r="T68" s="129">
        <f t="shared" si="1"/>
        <v>3.4980089500535883E-6</v>
      </c>
      <c r="U68" s="129">
        <f t="shared" si="2"/>
        <v>0.13020326331285692</v>
      </c>
    </row>
    <row r="69" spans="12:21" x14ac:dyDescent="0.25">
      <c r="L69" s="137">
        <v>37011</v>
      </c>
      <c r="M69" s="134">
        <v>100.388188505055</v>
      </c>
      <c r="N69" s="138">
        <f t="shared" si="3"/>
        <v>5.7612291301634144E-4</v>
      </c>
      <c r="O69" s="138">
        <f t="shared" si="4"/>
        <v>2.7390257691974895E-3</v>
      </c>
      <c r="P69" s="138">
        <f t="shared" si="5"/>
        <v>7.0179720017408576E-2</v>
      </c>
      <c r="Q69" s="135">
        <v>36996</v>
      </c>
      <c r="R69" s="136">
        <v>99.630347183624707</v>
      </c>
      <c r="S69" s="128">
        <f t="shared" si="0"/>
        <v>-3.7000132300234467E-3</v>
      </c>
      <c r="T69" s="129">
        <f t="shared" si="1"/>
        <v>-5.9140276979439133E-3</v>
      </c>
      <c r="U69" s="129">
        <f t="shared" si="2"/>
        <v>0.13983075170997772</v>
      </c>
    </row>
    <row r="70" spans="12:21" x14ac:dyDescent="0.25">
      <c r="L70" s="137">
        <v>37042</v>
      </c>
      <c r="M70" s="134">
        <v>100.75928052652399</v>
      </c>
      <c r="N70" s="138">
        <f t="shared" si="3"/>
        <v>3.6965705527229886E-3</v>
      </c>
      <c r="O70" s="138">
        <f t="shared" si="4"/>
        <v>5.2040053774249362E-3</v>
      </c>
      <c r="P70" s="138">
        <f t="shared" si="5"/>
        <v>5.42067368599779E-2</v>
      </c>
      <c r="Q70" s="135">
        <v>37026.5</v>
      </c>
      <c r="R70" s="136">
        <v>99.840963192740801</v>
      </c>
      <c r="S70" s="128">
        <f t="shared" si="0"/>
        <v>2.1139744572797881E-3</v>
      </c>
      <c r="T70" s="129">
        <f t="shared" si="1"/>
        <v>-3.4448785436203E-3</v>
      </c>
      <c r="U70" s="129">
        <f t="shared" si="2"/>
        <v>0.10851055207774518</v>
      </c>
    </row>
    <row r="71" spans="12:21" x14ac:dyDescent="0.25">
      <c r="L71" s="137">
        <v>37072</v>
      </c>
      <c r="M71" s="134">
        <v>102.085817984047</v>
      </c>
      <c r="N71" s="138">
        <f t="shared" si="3"/>
        <v>1.3165412164428902E-2</v>
      </c>
      <c r="O71" s="138">
        <f t="shared" si="4"/>
        <v>1.7496515117793709E-2</v>
      </c>
      <c r="P71" s="138">
        <f t="shared" si="5"/>
        <v>4.6179803663726426E-2</v>
      </c>
      <c r="Q71" s="135">
        <v>37057</v>
      </c>
      <c r="R71" s="136">
        <v>100.26888099705801</v>
      </c>
      <c r="S71" s="128">
        <f t="shared" si="0"/>
        <v>4.2859943517483678E-3</v>
      </c>
      <c r="T71" s="129">
        <f t="shared" si="1"/>
        <v>2.6853025684177023E-3</v>
      </c>
      <c r="U71" s="129">
        <f t="shared" si="2"/>
        <v>7.7488871358414091E-2</v>
      </c>
    </row>
    <row r="72" spans="12:21" x14ac:dyDescent="0.25">
      <c r="L72" s="137">
        <v>37103</v>
      </c>
      <c r="M72" s="134">
        <v>103.750197663123</v>
      </c>
      <c r="N72" s="138">
        <f t="shared" si="3"/>
        <v>1.6303730644898096E-2</v>
      </c>
      <c r="O72" s="138">
        <f t="shared" si="4"/>
        <v>3.3490086912951078E-2</v>
      </c>
      <c r="P72" s="138">
        <f t="shared" si="5"/>
        <v>5.8598395915820722E-2</v>
      </c>
      <c r="Q72" s="135">
        <v>37087.5</v>
      </c>
      <c r="R72" s="136">
        <v>101.13199993894</v>
      </c>
      <c r="S72" s="128">
        <f t="shared" ref="S72:S135" si="6">R72/R71-1</f>
        <v>8.6080440242204403E-3</v>
      </c>
      <c r="T72" s="129">
        <f t="shared" si="1"/>
        <v>1.50722425221268E-2</v>
      </c>
      <c r="U72" s="129">
        <f t="shared" si="2"/>
        <v>6.0154541557420504E-2</v>
      </c>
    </row>
    <row r="73" spans="12:21" x14ac:dyDescent="0.25">
      <c r="L73" s="137">
        <v>37134</v>
      </c>
      <c r="M73" s="134">
        <v>105.669001389744</v>
      </c>
      <c r="N73" s="138">
        <f t="shared" si="3"/>
        <v>1.8494458515166956E-2</v>
      </c>
      <c r="O73" s="138">
        <f t="shared" si="4"/>
        <v>4.872723224663722E-2</v>
      </c>
      <c r="P73" s="138">
        <f t="shared" si="5"/>
        <v>8.2527972751340828E-2</v>
      </c>
      <c r="Q73" s="135">
        <v>37118.5</v>
      </c>
      <c r="R73" s="136">
        <v>101.076308077327</v>
      </c>
      <c r="S73" s="128">
        <f t="shared" si="6"/>
        <v>-5.5068486380793757E-4</v>
      </c>
      <c r="T73" s="129">
        <f t="shared" si="1"/>
        <v>1.2373126671478385E-2</v>
      </c>
      <c r="U73" s="129">
        <f t="shared" si="2"/>
        <v>4.7066333005616912E-2</v>
      </c>
    </row>
    <row r="74" spans="12:21" x14ac:dyDescent="0.25">
      <c r="L74" s="137">
        <v>37164</v>
      </c>
      <c r="M74" s="134">
        <v>106.699765681004</v>
      </c>
      <c r="N74" s="138">
        <f t="shared" si="3"/>
        <v>9.7546515790205568E-3</v>
      </c>
      <c r="O74" s="138">
        <f t="shared" si="4"/>
        <v>4.5196754927095073E-2</v>
      </c>
      <c r="P74" s="138">
        <f t="shared" si="5"/>
        <v>9.9217052714770659E-2</v>
      </c>
      <c r="Q74" s="135">
        <v>37149</v>
      </c>
      <c r="R74" s="136">
        <v>100.91656781209799</v>
      </c>
      <c r="S74" s="128">
        <f t="shared" si="6"/>
        <v>-1.5803927573887488E-3</v>
      </c>
      <c r="T74" s="129">
        <f t="shared" ref="T74:T137" si="7">R74/R71-1</f>
        <v>6.4594997829785505E-3</v>
      </c>
      <c r="U74" s="129">
        <f t="shared" si="2"/>
        <v>3.3290894118000791E-2</v>
      </c>
    </row>
    <row r="75" spans="12:21" x14ac:dyDescent="0.25">
      <c r="L75" s="137">
        <v>37195</v>
      </c>
      <c r="M75" s="134">
        <v>106.340621538207</v>
      </c>
      <c r="N75" s="138">
        <f t="shared" si="3"/>
        <v>-3.3659318790887349E-3</v>
      </c>
      <c r="O75" s="138">
        <f t="shared" si="4"/>
        <v>2.4967893396165897E-2</v>
      </c>
      <c r="P75" s="138">
        <f t="shared" si="5"/>
        <v>8.2938044229759367E-2</v>
      </c>
      <c r="Q75" s="135">
        <v>37179.5</v>
      </c>
      <c r="R75" s="136">
        <v>99.529052021942803</v>
      </c>
      <c r="S75" s="128">
        <f t="shared" si="6"/>
        <v>-1.3749137730671546E-2</v>
      </c>
      <c r="T75" s="129">
        <f t="shared" si="7"/>
        <v>-1.585005653962146E-2</v>
      </c>
      <c r="U75" s="129">
        <f t="shared" si="2"/>
        <v>6.1095050229953429E-3</v>
      </c>
    </row>
    <row r="76" spans="12:21" x14ac:dyDescent="0.25">
      <c r="L76" s="137">
        <v>37225</v>
      </c>
      <c r="M76" s="134">
        <v>105.243681763273</v>
      </c>
      <c r="N76" s="138">
        <f t="shared" si="3"/>
        <v>-1.0315341015191271E-2</v>
      </c>
      <c r="O76" s="138">
        <f t="shared" si="4"/>
        <v>-4.0250179416597698E-3</v>
      </c>
      <c r="P76" s="138">
        <f t="shared" si="5"/>
        <v>6.0289242771589535E-2</v>
      </c>
      <c r="Q76" s="135">
        <v>37210</v>
      </c>
      <c r="R76" s="136">
        <v>98.617703582998999</v>
      </c>
      <c r="S76" s="128">
        <f t="shared" si="6"/>
        <v>-9.156607246122328E-3</v>
      </c>
      <c r="T76" s="129">
        <f t="shared" si="7"/>
        <v>-2.4324241170810113E-2</v>
      </c>
      <c r="U76" s="129">
        <f t="shared" si="2"/>
        <v>-1.0958293651975648E-2</v>
      </c>
    </row>
    <row r="77" spans="12:21" x14ac:dyDescent="0.25">
      <c r="L77" s="137">
        <v>37256</v>
      </c>
      <c r="M77" s="134">
        <v>103.98369594312599</v>
      </c>
      <c r="N77" s="138">
        <f t="shared" si="3"/>
        <v>-1.1972080404609176E-2</v>
      </c>
      <c r="O77" s="138">
        <f t="shared" si="4"/>
        <v>-2.5455254944028005E-2</v>
      </c>
      <c r="P77" s="138">
        <f t="shared" si="5"/>
        <v>3.9836959431259977E-2</v>
      </c>
      <c r="Q77" s="135">
        <v>37240.5</v>
      </c>
      <c r="R77" s="136">
        <v>97.7133219740779</v>
      </c>
      <c r="S77" s="128">
        <f t="shared" si="6"/>
        <v>-9.1705806976122295E-3</v>
      </c>
      <c r="T77" s="129">
        <f t="shared" si="7"/>
        <v>-3.1741525771906809E-2</v>
      </c>
      <c r="U77" s="129">
        <f t="shared" si="2"/>
        <v>-2.2866780259220953E-2</v>
      </c>
    </row>
    <row r="78" spans="12:21" x14ac:dyDescent="0.25">
      <c r="L78" s="137">
        <v>37287</v>
      </c>
      <c r="M78" s="134">
        <v>104.38655579860399</v>
      </c>
      <c r="N78" s="138">
        <f t="shared" si="3"/>
        <v>3.8742598233703074E-3</v>
      </c>
      <c r="O78" s="138">
        <f t="shared" si="4"/>
        <v>-1.8375534309820973E-2</v>
      </c>
      <c r="P78" s="138">
        <f t="shared" si="5"/>
        <v>4.2677179692543366E-2</v>
      </c>
      <c r="Q78" s="135">
        <v>37271.5</v>
      </c>
      <c r="R78" s="136">
        <v>98.741858810363595</v>
      </c>
      <c r="S78" s="128">
        <f t="shared" si="6"/>
        <v>1.052606559173741E-2</v>
      </c>
      <c r="T78" s="129">
        <f t="shared" si="7"/>
        <v>-7.909180240214253E-3</v>
      </c>
      <c r="U78" s="129">
        <f t="shared" si="2"/>
        <v>-1.4779136104968726E-2</v>
      </c>
    </row>
    <row r="79" spans="12:21" x14ac:dyDescent="0.25">
      <c r="L79" s="137">
        <v>37315</v>
      </c>
      <c r="M79" s="134">
        <v>105.704617068473</v>
      </c>
      <c r="N79" s="138">
        <f t="shared" si="3"/>
        <v>1.2626733967657566E-2</v>
      </c>
      <c r="O79" s="138">
        <f t="shared" si="4"/>
        <v>4.3796957449360185E-3</v>
      </c>
      <c r="P79" s="138">
        <f t="shared" si="5"/>
        <v>5.4540126813880541E-2</v>
      </c>
      <c r="Q79" s="135">
        <v>37301</v>
      </c>
      <c r="R79" s="136">
        <v>100.106316709493</v>
      </c>
      <c r="S79" s="128">
        <f t="shared" si="6"/>
        <v>1.3818434406322799E-2</v>
      </c>
      <c r="T79" s="129">
        <f t="shared" si="7"/>
        <v>1.5094785950284795E-2</v>
      </c>
      <c r="U79" s="129">
        <f t="shared" si="2"/>
        <v>-7.9627222353328975E-4</v>
      </c>
    </row>
    <row r="80" spans="12:21" x14ac:dyDescent="0.25">
      <c r="L80" s="137">
        <v>37346</v>
      </c>
      <c r="M80" s="134">
        <v>107.59528088491599</v>
      </c>
      <c r="N80" s="138">
        <f t="shared" si="3"/>
        <v>1.7886293606439896E-2</v>
      </c>
      <c r="O80" s="138">
        <f t="shared" si="4"/>
        <v>3.4732223249357874E-2</v>
      </c>
      <c r="P80" s="138">
        <f t="shared" si="5"/>
        <v>7.240971866072865E-2</v>
      </c>
      <c r="Q80" s="135">
        <v>37330.5</v>
      </c>
      <c r="R80" s="136">
        <v>101.311979281134</v>
      </c>
      <c r="S80" s="128">
        <f t="shared" si="6"/>
        <v>1.2043821122095677E-2</v>
      </c>
      <c r="T80" s="129">
        <f t="shared" si="7"/>
        <v>3.6828727489285118E-2</v>
      </c>
      <c r="U80" s="129">
        <f t="shared" si="2"/>
        <v>1.3116248921633877E-2</v>
      </c>
    </row>
    <row r="81" spans="12:21" x14ac:dyDescent="0.25">
      <c r="L81" s="137">
        <v>37376</v>
      </c>
      <c r="M81" s="134">
        <v>108.44818929882</v>
      </c>
      <c r="N81" s="138">
        <f t="shared" si="3"/>
        <v>7.9270057839830876E-3</v>
      </c>
      <c r="O81" s="138">
        <f t="shared" si="4"/>
        <v>3.8909546053538024E-2</v>
      </c>
      <c r="P81" s="138">
        <f t="shared" si="5"/>
        <v>8.0288337839258261E-2</v>
      </c>
      <c r="Q81" s="135">
        <v>37361</v>
      </c>
      <c r="R81" s="136">
        <v>101.449759378796</v>
      </c>
      <c r="S81" s="128">
        <f t="shared" si="6"/>
        <v>1.3599586015358156E-3</v>
      </c>
      <c r="T81" s="129">
        <f t="shared" si="7"/>
        <v>2.7424038812485785E-2</v>
      </c>
      <c r="U81" s="129">
        <f t="shared" si="2"/>
        <v>1.8261626568639944E-2</v>
      </c>
    </row>
    <row r="82" spans="12:21" x14ac:dyDescent="0.25">
      <c r="L82" s="137">
        <v>37407</v>
      </c>
      <c r="M82" s="134">
        <v>109.023375476488</v>
      </c>
      <c r="N82" s="138">
        <f t="shared" si="3"/>
        <v>5.3037877477430939E-3</v>
      </c>
      <c r="O82" s="138">
        <f t="shared" si="4"/>
        <v>3.1396532148308953E-2</v>
      </c>
      <c r="P82" s="138">
        <f t="shared" si="5"/>
        <v>8.2018201269197677E-2</v>
      </c>
      <c r="Q82" s="135">
        <v>37391.5</v>
      </c>
      <c r="R82" s="136">
        <v>101.34278603144099</v>
      </c>
      <c r="S82" s="128">
        <f t="shared" si="6"/>
        <v>-1.0544465360000643E-3</v>
      </c>
      <c r="T82" s="129">
        <f t="shared" si="7"/>
        <v>1.2351561445779868E-2</v>
      </c>
      <c r="U82" s="129">
        <f t="shared" si="2"/>
        <v>1.5042150943605836E-2</v>
      </c>
    </row>
    <row r="83" spans="12:21" x14ac:dyDescent="0.25">
      <c r="L83" s="137">
        <v>37437</v>
      </c>
      <c r="M83" s="134">
        <v>109.508070102754</v>
      </c>
      <c r="N83" s="138">
        <f t="shared" si="3"/>
        <v>4.4457862742521836E-3</v>
      </c>
      <c r="O83" s="138">
        <f t="shared" si="4"/>
        <v>1.7777631157299023E-2</v>
      </c>
      <c r="P83" s="138">
        <f t="shared" si="5"/>
        <v>7.2706006233568043E-2</v>
      </c>
      <c r="Q83" s="135">
        <v>37422</v>
      </c>
      <c r="R83" s="136">
        <v>101.502373296074</v>
      </c>
      <c r="S83" s="128">
        <f t="shared" si="6"/>
        <v>1.5747274264148459E-3</v>
      </c>
      <c r="T83" s="129">
        <f t="shared" si="7"/>
        <v>1.8792843283781391E-3</v>
      </c>
      <c r="U83" s="129">
        <f t="shared" ref="U83:U146" si="8">R83/R71-1</f>
        <v>1.2301845664879574E-2</v>
      </c>
    </row>
    <row r="84" spans="12:21" x14ac:dyDescent="0.25">
      <c r="L84" s="137">
        <v>37468</v>
      </c>
      <c r="M84" s="134">
        <v>110.54407435057099</v>
      </c>
      <c r="N84" s="138">
        <f t="shared" si="3"/>
        <v>9.4605287705726848E-3</v>
      </c>
      <c r="O84" s="138">
        <f t="shared" si="4"/>
        <v>1.9326141499476313E-2</v>
      </c>
      <c r="P84" s="138">
        <f t="shared" si="5"/>
        <v>6.5483024037291226E-2</v>
      </c>
      <c r="Q84" s="135">
        <v>37452.5</v>
      </c>
      <c r="R84" s="136">
        <v>101.544726218195</v>
      </c>
      <c r="S84" s="128">
        <f t="shared" si="6"/>
        <v>4.1726041220191412E-4</v>
      </c>
      <c r="T84" s="129">
        <f t="shared" si="7"/>
        <v>9.3609723650889265E-4</v>
      </c>
      <c r="U84" s="129">
        <f t="shared" si="8"/>
        <v>4.0810651376832485E-3</v>
      </c>
    </row>
    <row r="85" spans="12:21" x14ac:dyDescent="0.25">
      <c r="L85" s="137">
        <v>37499</v>
      </c>
      <c r="M85" s="134">
        <v>111.76996274645801</v>
      </c>
      <c r="N85" s="138">
        <f t="shared" si="3"/>
        <v>1.108958940665894E-2</v>
      </c>
      <c r="O85" s="138">
        <f t="shared" si="4"/>
        <v>2.5192645686908932E-2</v>
      </c>
      <c r="P85" s="138">
        <f t="shared" si="5"/>
        <v>5.773652893918757E-2</v>
      </c>
      <c r="Q85" s="135">
        <v>37483.5</v>
      </c>
      <c r="R85" s="136">
        <v>101.644965908652</v>
      </c>
      <c r="S85" s="128">
        <f t="shared" si="6"/>
        <v>9.8714816800637983E-4</v>
      </c>
      <c r="T85" s="129">
        <f t="shared" si="7"/>
        <v>2.9817601138106831E-3</v>
      </c>
      <c r="U85" s="129">
        <f t="shared" si="8"/>
        <v>5.6260249522563921E-3</v>
      </c>
    </row>
    <row r="86" spans="12:21" x14ac:dyDescent="0.25">
      <c r="L86" s="137">
        <v>37529</v>
      </c>
      <c r="M86" s="134">
        <v>113.249132380658</v>
      </c>
      <c r="N86" s="138">
        <f t="shared" si="3"/>
        <v>1.3234053209406405E-2</v>
      </c>
      <c r="O86" s="138">
        <f t="shared" si="4"/>
        <v>3.4162434552938992E-2</v>
      </c>
      <c r="P86" s="138">
        <f t="shared" si="5"/>
        <v>6.1381266002348944E-2</v>
      </c>
      <c r="Q86" s="135">
        <v>37514</v>
      </c>
      <c r="R86" s="136">
        <v>101.775090337905</v>
      </c>
      <c r="S86" s="128">
        <f t="shared" si="6"/>
        <v>1.2801856746151863E-3</v>
      </c>
      <c r="T86" s="129">
        <f t="shared" si="7"/>
        <v>2.6868045837264987E-3</v>
      </c>
      <c r="U86" s="129">
        <f t="shared" si="8"/>
        <v>8.507250537944655E-3</v>
      </c>
    </row>
    <row r="87" spans="12:21" x14ac:dyDescent="0.25">
      <c r="L87" s="137">
        <v>37560</v>
      </c>
      <c r="M87" s="134">
        <v>114.937335141877</v>
      </c>
      <c r="N87" s="138">
        <f t="shared" si="3"/>
        <v>1.4906981852580881E-2</v>
      </c>
      <c r="O87" s="138">
        <f t="shared" si="4"/>
        <v>3.9742164535871538E-2</v>
      </c>
      <c r="P87" s="138">
        <f t="shared" si="5"/>
        <v>8.0841295445892136E-2</v>
      </c>
      <c r="Q87" s="135">
        <v>37544.5</v>
      </c>
      <c r="R87" s="136">
        <v>102.46637841853401</v>
      </c>
      <c r="S87" s="128">
        <f t="shared" si="6"/>
        <v>6.7923111473922049E-3</v>
      </c>
      <c r="T87" s="129">
        <f t="shared" si="7"/>
        <v>9.0763177435586595E-3</v>
      </c>
      <c r="U87" s="129">
        <f t="shared" si="8"/>
        <v>2.9512251316767601E-2</v>
      </c>
    </row>
    <row r="88" spans="12:21" x14ac:dyDescent="0.25">
      <c r="L88" s="137">
        <v>37590</v>
      </c>
      <c r="M88" s="134">
        <v>116.655257993441</v>
      </c>
      <c r="N88" s="138">
        <f t="shared" si="3"/>
        <v>1.494660415993998E-2</v>
      </c>
      <c r="O88" s="138">
        <f t="shared" si="4"/>
        <v>4.3708480587623777E-2</v>
      </c>
      <c r="P88" s="138">
        <f t="shared" si="5"/>
        <v>0.10843003626418457</v>
      </c>
      <c r="Q88" s="135">
        <v>37575</v>
      </c>
      <c r="R88" s="136">
        <v>104.07775203591601</v>
      </c>
      <c r="S88" s="128">
        <f t="shared" si="6"/>
        <v>1.5725876548502438E-2</v>
      </c>
      <c r="T88" s="129">
        <f t="shared" si="7"/>
        <v>2.3934152621491789E-2</v>
      </c>
      <c r="U88" s="129">
        <f t="shared" si="8"/>
        <v>5.5365804054864354E-2</v>
      </c>
    </row>
    <row r="89" spans="12:21" x14ac:dyDescent="0.25">
      <c r="L89" s="137">
        <v>37621</v>
      </c>
      <c r="M89" s="134">
        <v>117.654794634323</v>
      </c>
      <c r="N89" s="138">
        <f t="shared" si="3"/>
        <v>8.5682948036358564E-3</v>
      </c>
      <c r="O89" s="138">
        <f t="shared" si="4"/>
        <v>3.8902392990142198E-2</v>
      </c>
      <c r="P89" s="138">
        <f t="shared" si="5"/>
        <v>0.13147348309945084</v>
      </c>
      <c r="Q89" s="135">
        <v>37605.5</v>
      </c>
      <c r="R89" s="136">
        <v>106.267895514423</v>
      </c>
      <c r="S89" s="128">
        <f t="shared" si="6"/>
        <v>2.1043339577042408E-2</v>
      </c>
      <c r="T89" s="129">
        <f t="shared" si="7"/>
        <v>4.414444793516159E-2</v>
      </c>
      <c r="U89" s="129">
        <f t="shared" si="8"/>
        <v>8.7547668705957316E-2</v>
      </c>
    </row>
    <row r="90" spans="12:21" x14ac:dyDescent="0.25">
      <c r="L90" s="137">
        <v>37652</v>
      </c>
      <c r="M90" s="134">
        <v>117.562320686779</v>
      </c>
      <c r="N90" s="138">
        <f t="shared" si="3"/>
        <v>-7.8597687269277294E-4</v>
      </c>
      <c r="O90" s="138">
        <f t="shared" si="4"/>
        <v>2.2838406177259518E-2</v>
      </c>
      <c r="P90" s="138">
        <f t="shared" si="5"/>
        <v>0.12622089872948195</v>
      </c>
      <c r="Q90" s="135">
        <v>37636.5</v>
      </c>
      <c r="R90" s="136">
        <v>108.669837259875</v>
      </c>
      <c r="S90" s="128">
        <f t="shared" si="6"/>
        <v>2.2602703608880503E-2</v>
      </c>
      <c r="T90" s="129">
        <f t="shared" si="7"/>
        <v>6.054140818759457E-2</v>
      </c>
      <c r="U90" s="129">
        <f t="shared" si="8"/>
        <v>0.10054477978360077</v>
      </c>
    </row>
    <row r="91" spans="12:21" x14ac:dyDescent="0.25">
      <c r="L91" s="137">
        <v>37680</v>
      </c>
      <c r="M91" s="134">
        <v>117.428490829514</v>
      </c>
      <c r="N91" s="138">
        <f t="shared" si="3"/>
        <v>-1.1383737279359041E-3</v>
      </c>
      <c r="O91" s="138">
        <f t="shared" si="4"/>
        <v>6.6283582015349563E-3</v>
      </c>
      <c r="P91" s="138">
        <f t="shared" si="5"/>
        <v>0.110911652548219</v>
      </c>
      <c r="Q91" s="135">
        <v>37666</v>
      </c>
      <c r="R91" s="136">
        <v>109.672599182509</v>
      </c>
      <c r="S91" s="128">
        <f t="shared" si="6"/>
        <v>9.2276012177692213E-3</v>
      </c>
      <c r="T91" s="129">
        <f t="shared" si="7"/>
        <v>5.3756418035069364E-2</v>
      </c>
      <c r="U91" s="129">
        <f t="shared" si="8"/>
        <v>9.5561227177873409E-2</v>
      </c>
    </row>
    <row r="92" spans="12:21" x14ac:dyDescent="0.25">
      <c r="L92" s="137">
        <v>37711</v>
      </c>
      <c r="M92" s="134">
        <v>118.345349797675</v>
      </c>
      <c r="N92" s="138">
        <f t="shared" si="3"/>
        <v>7.8078067910463123E-3</v>
      </c>
      <c r="O92" s="138">
        <f t="shared" si="4"/>
        <v>5.8693329540737693E-3</v>
      </c>
      <c r="P92" s="138">
        <f t="shared" si="5"/>
        <v>9.9912085589118904E-2</v>
      </c>
      <c r="Q92" s="135">
        <v>37695.5</v>
      </c>
      <c r="R92" s="136">
        <v>109.823458069753</v>
      </c>
      <c r="S92" s="128">
        <f t="shared" si="6"/>
        <v>1.3755385426121869E-3</v>
      </c>
      <c r="T92" s="129">
        <f t="shared" si="7"/>
        <v>3.3458482810054591E-2</v>
      </c>
      <c r="U92" s="129">
        <f t="shared" si="8"/>
        <v>8.4012560498894384E-2</v>
      </c>
    </row>
    <row r="93" spans="12:21" x14ac:dyDescent="0.25">
      <c r="L93" s="137">
        <v>37741</v>
      </c>
      <c r="M93" s="134">
        <v>120.11976769186801</v>
      </c>
      <c r="N93" s="138">
        <f t="shared" si="3"/>
        <v>1.4993558236352955E-2</v>
      </c>
      <c r="O93" s="138">
        <f t="shared" si="4"/>
        <v>2.1753968364598641E-2</v>
      </c>
      <c r="P93" s="138">
        <f t="shared" si="5"/>
        <v>0.10762354326532786</v>
      </c>
      <c r="Q93" s="135">
        <v>37726</v>
      </c>
      <c r="R93" s="136">
        <v>109.0317643022</v>
      </c>
      <c r="S93" s="128">
        <f t="shared" si="6"/>
        <v>-7.2087856407705431E-3</v>
      </c>
      <c r="T93" s="129">
        <f t="shared" si="7"/>
        <v>3.3305197785424845E-3</v>
      </c>
      <c r="U93" s="129">
        <f t="shared" si="8"/>
        <v>7.4736549104015948E-2</v>
      </c>
    </row>
    <row r="94" spans="12:21" x14ac:dyDescent="0.25">
      <c r="L94" s="137">
        <v>37772</v>
      </c>
      <c r="M94" s="134">
        <v>121.75428647935</v>
      </c>
      <c r="N94" s="138">
        <f t="shared" si="3"/>
        <v>1.3607408829451551E-2</v>
      </c>
      <c r="O94" s="138">
        <f t="shared" si="4"/>
        <v>3.6837701134355028E-2</v>
      </c>
      <c r="P94" s="138">
        <f t="shared" si="5"/>
        <v>0.11677230637210956</v>
      </c>
      <c r="Q94" s="135">
        <v>37756.5</v>
      </c>
      <c r="R94" s="136">
        <v>109.489897367336</v>
      </c>
      <c r="S94" s="128">
        <f t="shared" si="6"/>
        <v>4.2018311642302297E-3</v>
      </c>
      <c r="T94" s="129">
        <f t="shared" si="7"/>
        <v>-1.665883881068253E-3</v>
      </c>
      <c r="U94" s="129">
        <f t="shared" si="8"/>
        <v>8.0391625836765623E-2</v>
      </c>
    </row>
    <row r="95" spans="12:21" x14ac:dyDescent="0.25">
      <c r="L95" s="137">
        <v>37802</v>
      </c>
      <c r="M95" s="134">
        <v>122.656538244026</v>
      </c>
      <c r="N95" s="138">
        <f t="shared" si="3"/>
        <v>7.4104312116274329E-3</v>
      </c>
      <c r="O95" s="138">
        <f t="shared" si="4"/>
        <v>3.6428879155129268E-2</v>
      </c>
      <c r="P95" s="138">
        <f t="shared" si="5"/>
        <v>0.12006848562790373</v>
      </c>
      <c r="Q95" s="135">
        <v>37787</v>
      </c>
      <c r="R95" s="136">
        <v>109.83952057481299</v>
      </c>
      <c r="S95" s="128">
        <f t="shared" si="6"/>
        <v>3.1932006137882496E-3</v>
      </c>
      <c r="T95" s="129">
        <f t="shared" si="7"/>
        <v>1.46257505839964E-4</v>
      </c>
      <c r="U95" s="129">
        <f t="shared" si="8"/>
        <v>8.2137461499744768E-2</v>
      </c>
    </row>
    <row r="96" spans="12:21" x14ac:dyDescent="0.25">
      <c r="L96" s="137">
        <v>37833</v>
      </c>
      <c r="M96" s="134">
        <v>123.54872818862501</v>
      </c>
      <c r="N96" s="138">
        <f t="shared" ref="N96:N159" si="9">M96/M95-1</f>
        <v>7.2738881870608729E-3</v>
      </c>
      <c r="O96" s="138">
        <f t="shared" si="4"/>
        <v>2.8546179889000323E-2</v>
      </c>
      <c r="P96" s="138">
        <f t="shared" si="5"/>
        <v>0.11764225187513944</v>
      </c>
      <c r="Q96" s="135">
        <v>37817.5</v>
      </c>
      <c r="R96" s="136">
        <v>110.411288106822</v>
      </c>
      <c r="S96" s="128">
        <f t="shared" si="6"/>
        <v>5.2054809509074484E-3</v>
      </c>
      <c r="T96" s="129">
        <f t="shared" si="7"/>
        <v>1.2652494559277416E-2</v>
      </c>
      <c r="U96" s="129">
        <f t="shared" si="8"/>
        <v>8.7316813180183361E-2</v>
      </c>
    </row>
    <row r="97" spans="12:21" x14ac:dyDescent="0.25">
      <c r="L97" s="137">
        <v>37864</v>
      </c>
      <c r="M97" s="134">
        <v>124.739552233502</v>
      </c>
      <c r="N97" s="138">
        <f t="shared" si="9"/>
        <v>9.6384969909113494E-3</v>
      </c>
      <c r="O97" s="138">
        <f t="shared" si="4"/>
        <v>2.4518773346499767E-2</v>
      </c>
      <c r="P97" s="138">
        <f t="shared" si="5"/>
        <v>0.11603823754030018</v>
      </c>
      <c r="Q97" s="135">
        <v>37848.5</v>
      </c>
      <c r="R97" s="136">
        <v>108.879959691021</v>
      </c>
      <c r="S97" s="128">
        <f t="shared" si="6"/>
        <v>-1.3869310303847304E-2</v>
      </c>
      <c r="T97" s="129">
        <f t="shared" si="7"/>
        <v>-5.5707210526344531E-3</v>
      </c>
      <c r="U97" s="129">
        <f t="shared" si="8"/>
        <v>7.1179066446547479E-2</v>
      </c>
    </row>
    <row r="98" spans="12:21" x14ac:dyDescent="0.25">
      <c r="L98" s="137">
        <v>37894</v>
      </c>
      <c r="M98" s="134">
        <v>126.319481905164</v>
      </c>
      <c r="N98" s="138">
        <f t="shared" si="9"/>
        <v>1.2665827665506724E-2</v>
      </c>
      <c r="O98" s="138">
        <f t="shared" ref="O98:O161" si="10">M98/M95-1</f>
        <v>2.9863419541896308E-2</v>
      </c>
      <c r="P98" s="138">
        <f t="shared" si="5"/>
        <v>0.11541235901546121</v>
      </c>
      <c r="Q98" s="135">
        <v>37879</v>
      </c>
      <c r="R98" s="136">
        <v>107.705964249334</v>
      </c>
      <c r="S98" s="128">
        <f t="shared" si="6"/>
        <v>-1.0782474984547763E-2</v>
      </c>
      <c r="T98" s="129">
        <f t="shared" si="7"/>
        <v>-1.9424304788601132E-2</v>
      </c>
      <c r="U98" s="129">
        <f t="shared" si="8"/>
        <v>5.8274317337747572E-2</v>
      </c>
    </row>
    <row r="99" spans="12:21" x14ac:dyDescent="0.25">
      <c r="L99" s="137">
        <v>37925</v>
      </c>
      <c r="M99" s="134">
        <v>127.439463126955</v>
      </c>
      <c r="N99" s="138">
        <f t="shared" si="9"/>
        <v>8.8662588295909117E-3</v>
      </c>
      <c r="O99" s="138">
        <f t="shared" si="10"/>
        <v>3.1491501332089111E-2</v>
      </c>
      <c r="P99" s="138">
        <f t="shared" si="5"/>
        <v>0.10877342831766157</v>
      </c>
      <c r="Q99" s="135">
        <v>37909.5</v>
      </c>
      <c r="R99" s="136">
        <v>107.193451305165</v>
      </c>
      <c r="S99" s="128">
        <f t="shared" si="6"/>
        <v>-4.7584453446102293E-3</v>
      </c>
      <c r="T99" s="129">
        <f t="shared" si="7"/>
        <v>-2.9144092572706559E-2</v>
      </c>
      <c r="U99" s="129">
        <f t="shared" si="8"/>
        <v>4.6132916568230709E-2</v>
      </c>
    </row>
    <row r="100" spans="12:21" x14ac:dyDescent="0.25">
      <c r="L100" s="137">
        <v>37955</v>
      </c>
      <c r="M100" s="134">
        <v>127.928576190058</v>
      </c>
      <c r="N100" s="138">
        <f t="shared" si="9"/>
        <v>3.8380031671645387E-3</v>
      </c>
      <c r="O100" s="138">
        <f t="shared" si="10"/>
        <v>2.556545938682242E-2</v>
      </c>
      <c r="P100" s="138">
        <f t="shared" si="5"/>
        <v>9.6637891772103801E-2</v>
      </c>
      <c r="Q100" s="135">
        <v>37940</v>
      </c>
      <c r="R100" s="136">
        <v>107.8682953738</v>
      </c>
      <c r="S100" s="128">
        <f t="shared" si="6"/>
        <v>6.2955717949020329E-3</v>
      </c>
      <c r="T100" s="129">
        <f t="shared" si="7"/>
        <v>-9.2915566840022779E-3</v>
      </c>
      <c r="U100" s="129">
        <f t="shared" si="8"/>
        <v>3.6420303703099899E-2</v>
      </c>
    </row>
    <row r="101" spans="12:21" x14ac:dyDescent="0.25">
      <c r="L101" s="137">
        <v>37986</v>
      </c>
      <c r="M101" s="134">
        <v>128.487372017647</v>
      </c>
      <c r="N101" s="138">
        <f t="shared" si="9"/>
        <v>4.3680297571577764E-3</v>
      </c>
      <c r="O101" s="138">
        <f t="shared" si="10"/>
        <v>1.7161961716329444E-2</v>
      </c>
      <c r="P101" s="138">
        <f t="shared" si="5"/>
        <v>9.2070853695271904E-2</v>
      </c>
      <c r="Q101" s="135">
        <v>37970.5</v>
      </c>
      <c r="R101" s="136">
        <v>109.215382956836</v>
      </c>
      <c r="S101" s="128">
        <f t="shared" si="6"/>
        <v>1.2488262453465904E-2</v>
      </c>
      <c r="T101" s="129">
        <f t="shared" si="7"/>
        <v>1.4014253695438406E-2</v>
      </c>
      <c r="U101" s="129">
        <f t="shared" si="8"/>
        <v>2.7736386687105874E-2</v>
      </c>
    </row>
    <row r="102" spans="12:21" x14ac:dyDescent="0.25">
      <c r="L102" s="137">
        <v>38017</v>
      </c>
      <c r="M102" s="134">
        <v>129.543112929751</v>
      </c>
      <c r="N102" s="138">
        <f t="shared" si="9"/>
        <v>8.2166900569731194E-3</v>
      </c>
      <c r="O102" s="138">
        <f t="shared" si="10"/>
        <v>1.6507051671273532E-2</v>
      </c>
      <c r="P102" s="138">
        <f t="shared" si="5"/>
        <v>0.10191013730404652</v>
      </c>
      <c r="Q102" s="135">
        <v>38001.5</v>
      </c>
      <c r="R102" s="136">
        <v>109.964118653168</v>
      </c>
      <c r="S102" s="128">
        <f t="shared" si="6"/>
        <v>6.8555882519583111E-3</v>
      </c>
      <c r="T102" s="129">
        <f t="shared" si="7"/>
        <v>2.584735647810521E-2</v>
      </c>
      <c r="U102" s="129">
        <f t="shared" si="8"/>
        <v>1.1910217461703176E-2</v>
      </c>
    </row>
    <row r="103" spans="12:21" x14ac:dyDescent="0.25">
      <c r="L103" s="137">
        <v>38046</v>
      </c>
      <c r="M103" s="134">
        <v>131.95611268354401</v>
      </c>
      <c r="N103" s="138">
        <f t="shared" si="9"/>
        <v>1.8627001460907788E-2</v>
      </c>
      <c r="O103" s="138">
        <f t="shared" si="10"/>
        <v>3.1482696153066536E-2</v>
      </c>
      <c r="P103" s="138">
        <f t="shared" si="5"/>
        <v>0.12371462624961782</v>
      </c>
      <c r="Q103" s="135">
        <v>38031.5</v>
      </c>
      <c r="R103" s="136">
        <v>112.80307487173999</v>
      </c>
      <c r="S103" s="128">
        <f t="shared" si="6"/>
        <v>2.5817114285489717E-2</v>
      </c>
      <c r="T103" s="129">
        <f t="shared" si="7"/>
        <v>4.5748192097032181E-2</v>
      </c>
      <c r="U103" s="129">
        <f t="shared" si="8"/>
        <v>2.8543826922725613E-2</v>
      </c>
    </row>
    <row r="104" spans="12:21" x14ac:dyDescent="0.25">
      <c r="L104" s="137">
        <v>38077</v>
      </c>
      <c r="M104" s="134">
        <v>134.495343497861</v>
      </c>
      <c r="N104" s="138">
        <f t="shared" si="9"/>
        <v>1.9242994982783035E-2</v>
      </c>
      <c r="O104" s="138">
        <f t="shared" si="10"/>
        <v>4.6759237004153409E-2</v>
      </c>
      <c r="P104" s="138">
        <f t="shared" si="5"/>
        <v>0.13646496231407723</v>
      </c>
      <c r="Q104" s="135">
        <v>38061.5</v>
      </c>
      <c r="R104" s="136">
        <v>114.37622808454201</v>
      </c>
      <c r="S104" s="128">
        <f t="shared" si="6"/>
        <v>1.3946013569140048E-2</v>
      </c>
      <c r="T104" s="129">
        <f t="shared" si="7"/>
        <v>4.7253829890846699E-2</v>
      </c>
      <c r="U104" s="129">
        <f t="shared" si="8"/>
        <v>4.1455351113578676E-2</v>
      </c>
    </row>
    <row r="105" spans="12:21" x14ac:dyDescent="0.25">
      <c r="L105" s="137">
        <v>38107</v>
      </c>
      <c r="M105" s="134">
        <v>137.174931395225</v>
      </c>
      <c r="N105" s="138">
        <f t="shared" si="9"/>
        <v>1.9923276357940445E-2</v>
      </c>
      <c r="O105" s="138">
        <f t="shared" si="10"/>
        <v>5.8913347787254544E-2</v>
      </c>
      <c r="P105" s="138">
        <f t="shared" si="5"/>
        <v>0.14198465440848174</v>
      </c>
      <c r="Q105" s="135">
        <v>38092</v>
      </c>
      <c r="R105" s="136">
        <v>116.743472085185</v>
      </c>
      <c r="S105" s="128">
        <f t="shared" si="6"/>
        <v>2.0696993075285164E-2</v>
      </c>
      <c r="T105" s="129">
        <f t="shared" si="7"/>
        <v>6.1650595803885766E-2</v>
      </c>
      <c r="U105" s="129">
        <f t="shared" si="8"/>
        <v>7.0729001152459503E-2</v>
      </c>
    </row>
    <row r="106" spans="12:21" x14ac:dyDescent="0.25">
      <c r="L106" s="137">
        <v>38138</v>
      </c>
      <c r="M106" s="134">
        <v>138.77321255074901</v>
      </c>
      <c r="N106" s="138">
        <f t="shared" si="9"/>
        <v>1.1651408455376489E-2</v>
      </c>
      <c r="O106" s="138">
        <f t="shared" si="10"/>
        <v>5.1661872485996296E-2</v>
      </c>
      <c r="P106" s="138">
        <f t="shared" si="5"/>
        <v>0.1397809191242354</v>
      </c>
      <c r="Q106" s="135">
        <v>38122.5</v>
      </c>
      <c r="R106" s="136">
        <v>117.40131564741</v>
      </c>
      <c r="S106" s="128">
        <f t="shared" si="6"/>
        <v>5.6349494363590047E-3</v>
      </c>
      <c r="T106" s="129">
        <f t="shared" si="7"/>
        <v>4.0763434692700828E-2</v>
      </c>
      <c r="U106" s="129">
        <f t="shared" si="8"/>
        <v>7.2257061795677702E-2</v>
      </c>
    </row>
    <row r="107" spans="12:21" x14ac:dyDescent="0.25">
      <c r="L107" s="137">
        <v>38168</v>
      </c>
      <c r="M107" s="134">
        <v>140.899494165596</v>
      </c>
      <c r="N107" s="138">
        <f t="shared" si="9"/>
        <v>1.5321988846149992E-2</v>
      </c>
      <c r="O107" s="138">
        <f t="shared" si="10"/>
        <v>4.7616151616705293E-2</v>
      </c>
      <c r="P107" s="138">
        <f t="shared" ref="P107:P170" si="11">M107/M95-1</f>
        <v>0.14873202996545953</v>
      </c>
      <c r="Q107" s="135">
        <v>38153</v>
      </c>
      <c r="R107" s="136">
        <v>119.94039736400499</v>
      </c>
      <c r="S107" s="128">
        <f t="shared" si="6"/>
        <v>2.1627370209551966E-2</v>
      </c>
      <c r="T107" s="129">
        <f t="shared" si="7"/>
        <v>4.8647952224392332E-2</v>
      </c>
      <c r="U107" s="129">
        <f t="shared" si="8"/>
        <v>9.1960313886404688E-2</v>
      </c>
    </row>
    <row r="108" spans="12:21" x14ac:dyDescent="0.25">
      <c r="L108" s="137">
        <v>38199</v>
      </c>
      <c r="M108" s="134">
        <v>142.75670717151399</v>
      </c>
      <c r="N108" s="138">
        <f t="shared" si="9"/>
        <v>1.3181119044581191E-2</v>
      </c>
      <c r="O108" s="138">
        <f t="shared" si="10"/>
        <v>4.0690931786996343E-2</v>
      </c>
      <c r="P108" s="138">
        <f t="shared" si="11"/>
        <v>0.15546885236700847</v>
      </c>
      <c r="Q108" s="135">
        <v>38183.5</v>
      </c>
      <c r="R108" s="136">
        <v>122.6764693316</v>
      </c>
      <c r="S108" s="128">
        <f t="shared" si="6"/>
        <v>2.2811930156370508E-2</v>
      </c>
      <c r="T108" s="129">
        <f t="shared" si="7"/>
        <v>5.0820805141771341E-2</v>
      </c>
      <c r="U108" s="129">
        <f t="shared" si="8"/>
        <v>0.11108629774259615</v>
      </c>
    </row>
    <row r="109" spans="12:21" x14ac:dyDescent="0.25">
      <c r="L109" s="137">
        <v>38230</v>
      </c>
      <c r="M109" s="134">
        <v>144.991654506071</v>
      </c>
      <c r="N109" s="138">
        <f t="shared" si="9"/>
        <v>1.5655638035079189E-2</v>
      </c>
      <c r="O109" s="138">
        <f t="shared" si="10"/>
        <v>4.4810103052474348E-2</v>
      </c>
      <c r="P109" s="138">
        <f t="shared" si="11"/>
        <v>0.16235509836253681</v>
      </c>
      <c r="Q109" s="135">
        <v>38214.5</v>
      </c>
      <c r="R109" s="136">
        <v>125.526098293297</v>
      </c>
      <c r="S109" s="128">
        <f t="shared" si="6"/>
        <v>2.3228814598456715E-2</v>
      </c>
      <c r="T109" s="129">
        <f t="shared" si="7"/>
        <v>6.9205209507941623E-2</v>
      </c>
      <c r="U109" s="129">
        <f t="shared" si="8"/>
        <v>0.15288523847284963</v>
      </c>
    </row>
    <row r="110" spans="12:21" x14ac:dyDescent="0.25">
      <c r="L110" s="137">
        <v>38260</v>
      </c>
      <c r="M110" s="134">
        <v>145.77965362270001</v>
      </c>
      <c r="N110" s="138">
        <f t="shared" si="9"/>
        <v>5.4347894664241725E-3</v>
      </c>
      <c r="O110" s="138">
        <f t="shared" si="10"/>
        <v>3.4635748595154503E-2</v>
      </c>
      <c r="P110" s="138">
        <f t="shared" si="11"/>
        <v>0.15405518946116326</v>
      </c>
      <c r="Q110" s="135">
        <v>38245</v>
      </c>
      <c r="R110" s="136">
        <v>127.420891854489</v>
      </c>
      <c r="S110" s="128">
        <f t="shared" si="6"/>
        <v>1.5094817627205659E-2</v>
      </c>
      <c r="T110" s="129">
        <f t="shared" si="7"/>
        <v>6.2368431778507372E-2</v>
      </c>
      <c r="U110" s="129">
        <f t="shared" si="8"/>
        <v>0.18304397293650254</v>
      </c>
    </row>
    <row r="111" spans="12:21" x14ac:dyDescent="0.25">
      <c r="L111" s="137">
        <v>38291</v>
      </c>
      <c r="M111" s="134">
        <v>145.40623801290701</v>
      </c>
      <c r="N111" s="138">
        <f t="shared" si="9"/>
        <v>-2.5615070451426858E-3</v>
      </c>
      <c r="O111" s="138">
        <f t="shared" si="10"/>
        <v>1.8559764328339057E-2</v>
      </c>
      <c r="P111" s="138">
        <f t="shared" si="11"/>
        <v>0.14098281996098438</v>
      </c>
      <c r="Q111" s="135">
        <v>38275.5</v>
      </c>
      <c r="R111" s="136">
        <v>128.318915675081</v>
      </c>
      <c r="S111" s="128">
        <f t="shared" si="6"/>
        <v>7.047696869187714E-3</v>
      </c>
      <c r="T111" s="129">
        <f t="shared" si="7"/>
        <v>4.599452832498141E-2</v>
      </c>
      <c r="U111" s="129">
        <f t="shared" si="8"/>
        <v>0.19707793818276009</v>
      </c>
    </row>
    <row r="112" spans="12:21" x14ac:dyDescent="0.25">
      <c r="L112" s="137">
        <v>38321</v>
      </c>
      <c r="M112" s="134">
        <v>145.10280689590101</v>
      </c>
      <c r="N112" s="138">
        <f t="shared" si="9"/>
        <v>-2.0867819782193209E-3</v>
      </c>
      <c r="O112" s="138">
        <f t="shared" si="10"/>
        <v>7.6661232819685843E-4</v>
      </c>
      <c r="P112" s="138">
        <f t="shared" si="11"/>
        <v>0.1342485879021118</v>
      </c>
      <c r="Q112" s="135">
        <v>38306</v>
      </c>
      <c r="R112" s="136">
        <v>127.92752632158999</v>
      </c>
      <c r="S112" s="128">
        <f t="shared" si="6"/>
        <v>-3.0501298380829489E-3</v>
      </c>
      <c r="T112" s="129">
        <f t="shared" si="7"/>
        <v>1.9130906328992614E-2</v>
      </c>
      <c r="U112" s="129">
        <f t="shared" si="8"/>
        <v>0.18596039622465521</v>
      </c>
    </row>
    <row r="113" spans="12:21" x14ac:dyDescent="0.25">
      <c r="L113" s="137">
        <v>38352</v>
      </c>
      <c r="M113" s="134">
        <v>146.351238516395</v>
      </c>
      <c r="N113" s="138">
        <f t="shared" si="9"/>
        <v>8.6037730571926208E-3</v>
      </c>
      <c r="O113" s="138">
        <f t="shared" si="10"/>
        <v>3.9208825065144559E-3</v>
      </c>
      <c r="P113" s="138">
        <f t="shared" si="11"/>
        <v>0.13903207932600958</v>
      </c>
      <c r="Q113" s="135">
        <v>38336.5</v>
      </c>
      <c r="R113" s="136">
        <v>127.281575034811</v>
      </c>
      <c r="S113" s="128">
        <f t="shared" si="6"/>
        <v>-5.0493533749349506E-3</v>
      </c>
      <c r="T113" s="129">
        <f t="shared" si="7"/>
        <v>-1.0933593200485037E-3</v>
      </c>
      <c r="U113" s="129">
        <f t="shared" si="8"/>
        <v>0.16541801703076131</v>
      </c>
    </row>
    <row r="114" spans="12:21" x14ac:dyDescent="0.25">
      <c r="L114" s="137">
        <v>38383</v>
      </c>
      <c r="M114" s="134">
        <v>149.576414295847</v>
      </c>
      <c r="N114" s="138">
        <f t="shared" si="9"/>
        <v>2.2037229149179272E-2</v>
      </c>
      <c r="O114" s="138">
        <f t="shared" si="10"/>
        <v>2.8679486794574993E-2</v>
      </c>
      <c r="P114" s="138">
        <f t="shared" si="11"/>
        <v>0.15464582340984578</v>
      </c>
      <c r="Q114" s="135">
        <v>38367.5</v>
      </c>
      <c r="R114" s="136">
        <v>127.176231628984</v>
      </c>
      <c r="S114" s="128">
        <f t="shared" si="6"/>
        <v>-8.2764065260965136E-4</v>
      </c>
      <c r="T114" s="129">
        <f t="shared" si="7"/>
        <v>-8.9050319673088518E-3</v>
      </c>
      <c r="U114" s="129">
        <f t="shared" si="8"/>
        <v>0.15652481178977862</v>
      </c>
    </row>
    <row r="115" spans="12:21" x14ac:dyDescent="0.25">
      <c r="L115" s="137">
        <v>38411</v>
      </c>
      <c r="M115" s="134">
        <v>153.44704412185399</v>
      </c>
      <c r="N115" s="138">
        <f t="shared" si="9"/>
        <v>2.5877273794993272E-2</v>
      </c>
      <c r="O115" s="138">
        <f t="shared" si="10"/>
        <v>5.7505691340204557E-2</v>
      </c>
      <c r="P115" s="138">
        <f t="shared" si="11"/>
        <v>0.16286423570122399</v>
      </c>
      <c r="Q115" s="135">
        <v>38397</v>
      </c>
      <c r="R115" s="136">
        <v>129.96863310155501</v>
      </c>
      <c r="S115" s="128">
        <f t="shared" si="6"/>
        <v>2.1956944602018025E-2</v>
      </c>
      <c r="T115" s="129">
        <f t="shared" si="7"/>
        <v>1.595518055147882E-2</v>
      </c>
      <c r="U115" s="129">
        <f t="shared" si="8"/>
        <v>0.15217278650721799</v>
      </c>
    </row>
    <row r="116" spans="12:21" x14ac:dyDescent="0.25">
      <c r="L116" s="137">
        <v>38442</v>
      </c>
      <c r="M116" s="134">
        <v>156.859450021143</v>
      </c>
      <c r="N116" s="138">
        <f t="shared" si="9"/>
        <v>2.2238329313005067E-2</v>
      </c>
      <c r="O116" s="138">
        <f t="shared" si="10"/>
        <v>7.1801315870455129E-2</v>
      </c>
      <c r="P116" s="138">
        <f t="shared" si="11"/>
        <v>0.16628164174053861</v>
      </c>
      <c r="Q116" s="135">
        <v>38426.5</v>
      </c>
      <c r="R116" s="136">
        <v>132.37160692216699</v>
      </c>
      <c r="S116" s="128">
        <f t="shared" si="6"/>
        <v>1.8488875071374533E-2</v>
      </c>
      <c r="T116" s="129">
        <f t="shared" si="7"/>
        <v>3.9990327633546929E-2</v>
      </c>
      <c r="U116" s="129">
        <f t="shared" si="8"/>
        <v>0.15733495621418436</v>
      </c>
    </row>
    <row r="117" spans="12:21" x14ac:dyDescent="0.25">
      <c r="L117" s="137">
        <v>38472</v>
      </c>
      <c r="M117" s="134">
        <v>159.083402376349</v>
      </c>
      <c r="N117" s="138">
        <f t="shared" si="9"/>
        <v>1.4177994089015655E-2</v>
      </c>
      <c r="O117" s="138">
        <f t="shared" si="10"/>
        <v>6.3559406242338135E-2</v>
      </c>
      <c r="P117" s="138">
        <f t="shared" si="11"/>
        <v>0.15971191498541271</v>
      </c>
      <c r="Q117" s="135">
        <v>38457</v>
      </c>
      <c r="R117" s="136">
        <v>134.25333113496899</v>
      </c>
      <c r="S117" s="128">
        <f t="shared" si="6"/>
        <v>1.4215467021628125E-2</v>
      </c>
      <c r="T117" s="129">
        <f t="shared" si="7"/>
        <v>5.5647973016147212E-2</v>
      </c>
      <c r="U117" s="129">
        <f t="shared" si="8"/>
        <v>0.14998576568810162</v>
      </c>
    </row>
    <row r="118" spans="12:21" x14ac:dyDescent="0.25">
      <c r="L118" s="137">
        <v>38503</v>
      </c>
      <c r="M118" s="134">
        <v>160.760743970823</v>
      </c>
      <c r="N118" s="138">
        <f t="shared" si="9"/>
        <v>1.0543787531686499E-2</v>
      </c>
      <c r="O118" s="138">
        <f t="shared" si="10"/>
        <v>4.7662696214344269E-2</v>
      </c>
      <c r="P118" s="138">
        <f t="shared" si="11"/>
        <v>0.15844218791168507</v>
      </c>
      <c r="Q118" s="135">
        <v>38487.5</v>
      </c>
      <c r="R118" s="136">
        <v>134.235114737017</v>
      </c>
      <c r="S118" s="128">
        <f t="shared" si="6"/>
        <v>-1.3568674831376804E-4</v>
      </c>
      <c r="T118" s="129">
        <f t="shared" si="7"/>
        <v>3.2827010130423107E-2</v>
      </c>
      <c r="U118" s="129">
        <f t="shared" si="8"/>
        <v>0.14338680104883794</v>
      </c>
    </row>
    <row r="119" spans="12:21" x14ac:dyDescent="0.25">
      <c r="L119" s="137">
        <v>38533</v>
      </c>
      <c r="M119" s="134">
        <v>162.20471521243601</v>
      </c>
      <c r="N119" s="138">
        <f t="shared" si="9"/>
        <v>8.9821134559757709E-3</v>
      </c>
      <c r="O119" s="138">
        <f t="shared" si="10"/>
        <v>3.4076781415289359E-2</v>
      </c>
      <c r="P119" s="138">
        <f t="shared" si="11"/>
        <v>0.15120864111691179</v>
      </c>
      <c r="Q119" s="135">
        <v>38518</v>
      </c>
      <c r="R119" s="136">
        <v>135.34586150495201</v>
      </c>
      <c r="S119" s="128">
        <f t="shared" si="6"/>
        <v>8.27463641023507E-3</v>
      </c>
      <c r="T119" s="129">
        <f t="shared" si="7"/>
        <v>2.2468976935014817E-2</v>
      </c>
      <c r="U119" s="129">
        <f t="shared" si="8"/>
        <v>0.12844266385239034</v>
      </c>
    </row>
    <row r="120" spans="12:21" x14ac:dyDescent="0.25">
      <c r="L120" s="137">
        <v>38564</v>
      </c>
      <c r="M120" s="134">
        <v>163.93210604455101</v>
      </c>
      <c r="N120" s="138">
        <f t="shared" si="9"/>
        <v>1.0649448937736894E-2</v>
      </c>
      <c r="O120" s="138">
        <f t="shared" si="10"/>
        <v>3.0479004068138194E-2</v>
      </c>
      <c r="P120" s="138">
        <f t="shared" si="11"/>
        <v>0.14833207694820238</v>
      </c>
      <c r="Q120" s="135">
        <v>38548.5</v>
      </c>
      <c r="R120" s="136">
        <v>137.33107322089501</v>
      </c>
      <c r="S120" s="128">
        <f t="shared" si="6"/>
        <v>1.4667694260236841E-2</v>
      </c>
      <c r="T120" s="129">
        <f t="shared" si="7"/>
        <v>2.2924884320612238E-2</v>
      </c>
      <c r="U120" s="129">
        <f t="shared" si="8"/>
        <v>0.1194573333349116</v>
      </c>
    </row>
    <row r="121" spans="12:21" x14ac:dyDescent="0.25">
      <c r="L121" s="137">
        <v>38595</v>
      </c>
      <c r="M121" s="134">
        <v>166.123307176445</v>
      </c>
      <c r="N121" s="138">
        <f t="shared" si="9"/>
        <v>1.3366516082569557E-2</v>
      </c>
      <c r="O121" s="138">
        <f t="shared" si="10"/>
        <v>3.335741719754215E-2</v>
      </c>
      <c r="P121" s="138">
        <f t="shared" si="11"/>
        <v>0.14574392396832181</v>
      </c>
      <c r="Q121" s="135">
        <v>38579.5</v>
      </c>
      <c r="R121" s="136">
        <v>139.792786338094</v>
      </c>
      <c r="S121" s="128">
        <f t="shared" si="6"/>
        <v>1.7925390514056172E-2</v>
      </c>
      <c r="T121" s="129">
        <f t="shared" si="7"/>
        <v>4.1402516859803562E-2</v>
      </c>
      <c r="U121" s="129">
        <f t="shared" si="8"/>
        <v>0.11365515409761473</v>
      </c>
    </row>
    <row r="122" spans="12:21" x14ac:dyDescent="0.25">
      <c r="L122" s="137">
        <v>38625</v>
      </c>
      <c r="M122" s="134">
        <v>167.90539032994801</v>
      </c>
      <c r="N122" s="138">
        <f t="shared" si="9"/>
        <v>1.0727472163855944E-2</v>
      </c>
      <c r="O122" s="138">
        <f t="shared" si="10"/>
        <v>3.5144940823982562E-2</v>
      </c>
      <c r="P122" s="138">
        <f t="shared" si="11"/>
        <v>0.15177520427173441</v>
      </c>
      <c r="Q122" s="135">
        <v>38610</v>
      </c>
      <c r="R122" s="136">
        <v>142.47340445482899</v>
      </c>
      <c r="S122" s="128">
        <f t="shared" si="6"/>
        <v>1.9175654101720285E-2</v>
      </c>
      <c r="T122" s="129">
        <f t="shared" si="7"/>
        <v>5.2661698485817476E-2</v>
      </c>
      <c r="U122" s="129">
        <f t="shared" si="8"/>
        <v>0.11813221820429209</v>
      </c>
    </row>
    <row r="123" spans="12:21" x14ac:dyDescent="0.25">
      <c r="L123" s="137">
        <v>38656</v>
      </c>
      <c r="M123" s="134">
        <v>169.06683518512199</v>
      </c>
      <c r="N123" s="138">
        <f t="shared" si="9"/>
        <v>6.9172577062097673E-3</v>
      </c>
      <c r="O123" s="138">
        <f t="shared" si="10"/>
        <v>3.1322291065885244E-2</v>
      </c>
      <c r="P123" s="138">
        <f t="shared" si="11"/>
        <v>0.16272064730891911</v>
      </c>
      <c r="Q123" s="135">
        <v>38640.5</v>
      </c>
      <c r="R123" s="136">
        <v>145.31398648848099</v>
      </c>
      <c r="S123" s="128">
        <f t="shared" si="6"/>
        <v>1.9937630075742341E-2</v>
      </c>
      <c r="T123" s="129">
        <f t="shared" si="7"/>
        <v>5.8128965865908544E-2</v>
      </c>
      <c r="U123" s="129">
        <f t="shared" si="8"/>
        <v>0.13244400269429923</v>
      </c>
    </row>
    <row r="124" spans="12:21" x14ac:dyDescent="0.25">
      <c r="L124" s="137">
        <v>38686</v>
      </c>
      <c r="M124" s="134">
        <v>169.03915236685</v>
      </c>
      <c r="N124" s="138">
        <f t="shared" si="9"/>
        <v>-1.6373890385823486E-4</v>
      </c>
      <c r="O124" s="138">
        <f t="shared" si="10"/>
        <v>1.7552294376778743E-2</v>
      </c>
      <c r="P124" s="138">
        <f t="shared" si="11"/>
        <v>0.16496128491932827</v>
      </c>
      <c r="Q124" s="135">
        <v>38671</v>
      </c>
      <c r="R124" s="136">
        <v>147.419947440735</v>
      </c>
      <c r="S124" s="128">
        <f t="shared" si="6"/>
        <v>1.4492486257824622E-2</v>
      </c>
      <c r="T124" s="129">
        <f t="shared" si="7"/>
        <v>5.4560476991956097E-2</v>
      </c>
      <c r="U124" s="129">
        <f t="shared" si="8"/>
        <v>0.15237081244066331</v>
      </c>
    </row>
    <row r="125" spans="12:21" x14ac:dyDescent="0.25">
      <c r="L125" s="137">
        <v>38717</v>
      </c>
      <c r="M125" s="134">
        <v>170.49646079255001</v>
      </c>
      <c r="N125" s="138">
        <f t="shared" si="9"/>
        <v>8.6211295152340828E-3</v>
      </c>
      <c r="O125" s="138">
        <f t="shared" si="10"/>
        <v>1.5431728889169882E-2</v>
      </c>
      <c r="P125" s="138">
        <f t="shared" si="11"/>
        <v>0.16498133204011212</v>
      </c>
      <c r="Q125" s="135">
        <v>38701.5</v>
      </c>
      <c r="R125" s="136">
        <v>148.03498764949799</v>
      </c>
      <c r="S125" s="128">
        <f t="shared" si="6"/>
        <v>4.1720284089115101E-3</v>
      </c>
      <c r="T125" s="129">
        <f t="shared" si="7"/>
        <v>3.9035939486041338E-2</v>
      </c>
      <c r="U125" s="129">
        <f t="shared" si="8"/>
        <v>0.16305119267271029</v>
      </c>
    </row>
    <row r="126" spans="12:21" x14ac:dyDescent="0.25">
      <c r="L126" s="137">
        <v>38748</v>
      </c>
      <c r="M126" s="134">
        <v>172.233667455709</v>
      </c>
      <c r="N126" s="138">
        <f t="shared" si="9"/>
        <v>1.0189106888692123E-2</v>
      </c>
      <c r="O126" s="138">
        <f t="shared" si="10"/>
        <v>1.8731244759620846E-2</v>
      </c>
      <c r="P126" s="138">
        <f t="shared" si="11"/>
        <v>0.15147610849293547</v>
      </c>
      <c r="Q126" s="135">
        <v>38732.5</v>
      </c>
      <c r="R126" s="136">
        <v>147.92163397999599</v>
      </c>
      <c r="S126" s="128">
        <f t="shared" si="6"/>
        <v>-7.6572215326820015E-4</v>
      </c>
      <c r="T126" s="129">
        <f t="shared" si="7"/>
        <v>1.7944917447583197E-2</v>
      </c>
      <c r="U126" s="129">
        <f t="shared" si="8"/>
        <v>0.16312326670861999</v>
      </c>
    </row>
    <row r="127" spans="12:21" x14ac:dyDescent="0.25">
      <c r="L127" s="137">
        <v>38776</v>
      </c>
      <c r="M127" s="134">
        <v>174.954722994854</v>
      </c>
      <c r="N127" s="138">
        <f t="shared" si="9"/>
        <v>1.5798627407412891E-2</v>
      </c>
      <c r="O127" s="138">
        <f t="shared" si="10"/>
        <v>3.4995269114731276E-2</v>
      </c>
      <c r="P127" s="138">
        <f t="shared" si="11"/>
        <v>0.1401635267468595</v>
      </c>
      <c r="Q127" s="135">
        <v>38762</v>
      </c>
      <c r="R127" s="136">
        <v>148.74112613810701</v>
      </c>
      <c r="S127" s="128">
        <f t="shared" si="6"/>
        <v>5.5400426297469441E-3</v>
      </c>
      <c r="T127" s="129">
        <f t="shared" si="7"/>
        <v>8.962007654378823E-3</v>
      </c>
      <c r="U127" s="129">
        <f t="shared" si="8"/>
        <v>0.14443864329852207</v>
      </c>
    </row>
    <row r="128" spans="12:21" x14ac:dyDescent="0.25">
      <c r="L128" s="137">
        <v>38807</v>
      </c>
      <c r="M128" s="134">
        <v>175.69763498584501</v>
      </c>
      <c r="N128" s="138">
        <f t="shared" si="9"/>
        <v>4.2463100068059756E-3</v>
      </c>
      <c r="O128" s="138">
        <f t="shared" si="10"/>
        <v>3.0506053727552107E-2</v>
      </c>
      <c r="P128" s="138">
        <f t="shared" si="11"/>
        <v>0.12009595189937761</v>
      </c>
      <c r="Q128" s="135">
        <v>38791.5</v>
      </c>
      <c r="R128" s="136">
        <v>150.602960886479</v>
      </c>
      <c r="S128" s="128">
        <f t="shared" si="6"/>
        <v>1.2517282857219092E-2</v>
      </c>
      <c r="T128" s="129">
        <f t="shared" si="7"/>
        <v>1.7347069620198052E-2</v>
      </c>
      <c r="U128" s="129">
        <f t="shared" si="8"/>
        <v>0.13772858385735121</v>
      </c>
    </row>
    <row r="129" spans="12:21" x14ac:dyDescent="0.25">
      <c r="L129" s="137">
        <v>38837</v>
      </c>
      <c r="M129" s="134">
        <v>176.868266166832</v>
      </c>
      <c r="N129" s="138">
        <f t="shared" si="9"/>
        <v>6.6627600370448015E-3</v>
      </c>
      <c r="O129" s="138">
        <f t="shared" si="10"/>
        <v>2.6908784905917527E-2</v>
      </c>
      <c r="P129" s="138">
        <f t="shared" si="11"/>
        <v>0.11179584749142313</v>
      </c>
      <c r="Q129" s="135">
        <v>38822</v>
      </c>
      <c r="R129" s="136">
        <v>152.343766717118</v>
      </c>
      <c r="S129" s="128">
        <f t="shared" si="6"/>
        <v>1.1558908406529733E-2</v>
      </c>
      <c r="T129" s="129">
        <f t="shared" si="7"/>
        <v>2.9895104712810427E-2</v>
      </c>
      <c r="U129" s="129">
        <f t="shared" si="8"/>
        <v>0.13474850440740371</v>
      </c>
    </row>
    <row r="130" spans="12:21" x14ac:dyDescent="0.25">
      <c r="L130" s="137">
        <v>38868</v>
      </c>
      <c r="M130" s="134">
        <v>177.437328152964</v>
      </c>
      <c r="N130" s="138">
        <f t="shared" si="9"/>
        <v>3.2174340737598506E-3</v>
      </c>
      <c r="O130" s="138">
        <f t="shared" si="10"/>
        <v>1.4189986504011154E-2</v>
      </c>
      <c r="P130" s="138">
        <f t="shared" si="11"/>
        <v>0.10373542551636672</v>
      </c>
      <c r="Q130" s="135">
        <v>38852.5</v>
      </c>
      <c r="R130" s="136">
        <v>153.27749121706299</v>
      </c>
      <c r="S130" s="128">
        <f t="shared" si="6"/>
        <v>6.1290627116945551E-3</v>
      </c>
      <c r="T130" s="129">
        <f t="shared" si="7"/>
        <v>3.0498391377943079E-2</v>
      </c>
      <c r="U130" s="129">
        <f t="shared" si="8"/>
        <v>0.1418583842041059</v>
      </c>
    </row>
    <row r="131" spans="12:21" x14ac:dyDescent="0.25">
      <c r="L131" s="137">
        <v>38898</v>
      </c>
      <c r="M131" s="134">
        <v>179.054406144886</v>
      </c>
      <c r="N131" s="138">
        <f t="shared" si="9"/>
        <v>9.1135163539430852E-3</v>
      </c>
      <c r="O131" s="138">
        <f t="shared" si="10"/>
        <v>1.9105386132894919E-2</v>
      </c>
      <c r="P131" s="138">
        <f t="shared" si="11"/>
        <v>0.10387916843466805</v>
      </c>
      <c r="Q131" s="135">
        <v>38883</v>
      </c>
      <c r="R131" s="136">
        <v>154.075194053047</v>
      </c>
      <c r="S131" s="128">
        <f t="shared" si="6"/>
        <v>5.2043051438932508E-3</v>
      </c>
      <c r="T131" s="129">
        <f t="shared" si="7"/>
        <v>2.3055543836122183E-2</v>
      </c>
      <c r="U131" s="129">
        <f t="shared" si="8"/>
        <v>0.13838127254012655</v>
      </c>
    </row>
    <row r="132" spans="12:21" x14ac:dyDescent="0.25">
      <c r="L132" s="137">
        <v>38929</v>
      </c>
      <c r="M132" s="134">
        <v>178.86388992936401</v>
      </c>
      <c r="N132" s="138">
        <f t="shared" si="9"/>
        <v>-1.0640129981935864E-3</v>
      </c>
      <c r="O132" s="138">
        <f t="shared" si="10"/>
        <v>1.1283108076887149E-2</v>
      </c>
      <c r="P132" s="138">
        <f t="shared" si="11"/>
        <v>9.1085170837462925E-2</v>
      </c>
      <c r="Q132" s="135">
        <v>38913.5</v>
      </c>
      <c r="R132" s="136">
        <v>155.449024925835</v>
      </c>
      <c r="S132" s="128">
        <f t="shared" si="6"/>
        <v>8.9166259450887964E-3</v>
      </c>
      <c r="T132" s="129">
        <f t="shared" si="7"/>
        <v>2.0383231133329183E-2</v>
      </c>
      <c r="U132" s="129">
        <f t="shared" si="8"/>
        <v>0.13192900397565199</v>
      </c>
    </row>
    <row r="133" spans="12:21" x14ac:dyDescent="0.25">
      <c r="L133" s="137">
        <v>38960</v>
      </c>
      <c r="M133" s="134">
        <v>178.22611024520501</v>
      </c>
      <c r="N133" s="138">
        <f t="shared" si="9"/>
        <v>-3.5657263431476682E-3</v>
      </c>
      <c r="O133" s="138">
        <f t="shared" si="10"/>
        <v>4.4454123630683906E-3</v>
      </c>
      <c r="P133" s="138">
        <f t="shared" si="11"/>
        <v>7.2854334978446067E-2</v>
      </c>
      <c r="Q133" s="135">
        <v>38944.5</v>
      </c>
      <c r="R133" s="136">
        <v>156.56822455909401</v>
      </c>
      <c r="S133" s="128">
        <f t="shared" si="6"/>
        <v>7.1997854846177489E-3</v>
      </c>
      <c r="T133" s="129">
        <f t="shared" si="7"/>
        <v>2.1469123195465567E-2</v>
      </c>
      <c r="U133" s="129">
        <f t="shared" si="8"/>
        <v>0.12000217364884613</v>
      </c>
    </row>
    <row r="134" spans="12:21" x14ac:dyDescent="0.25">
      <c r="L134" s="137">
        <v>38990</v>
      </c>
      <c r="M134" s="134">
        <v>176.28585094147201</v>
      </c>
      <c r="N134" s="138">
        <f t="shared" si="9"/>
        <v>-1.0886504233659E-2</v>
      </c>
      <c r="O134" s="138">
        <f t="shared" si="10"/>
        <v>-1.5462089222053277E-2</v>
      </c>
      <c r="P134" s="138">
        <f t="shared" si="11"/>
        <v>4.9911802087209356E-2</v>
      </c>
      <c r="Q134" s="135">
        <v>38975</v>
      </c>
      <c r="R134" s="136">
        <v>156.621818054958</v>
      </c>
      <c r="S134" s="128">
        <f t="shared" si="6"/>
        <v>3.4230123011824709E-4</v>
      </c>
      <c r="T134" s="129">
        <f t="shared" si="7"/>
        <v>1.6528449096317344E-2</v>
      </c>
      <c r="U134" s="129">
        <f t="shared" si="8"/>
        <v>9.9305646932966729E-2</v>
      </c>
    </row>
    <row r="135" spans="12:21" x14ac:dyDescent="0.25">
      <c r="L135" s="137">
        <v>39021</v>
      </c>
      <c r="M135" s="134">
        <v>174.948498718118</v>
      </c>
      <c r="N135" s="138">
        <f t="shared" si="9"/>
        <v>-7.5862709129050909E-3</v>
      </c>
      <c r="O135" s="138">
        <f t="shared" si="10"/>
        <v>-2.1890339144431281E-2</v>
      </c>
      <c r="P135" s="138">
        <f t="shared" si="11"/>
        <v>3.4788984643592702E-2</v>
      </c>
      <c r="Q135" s="135">
        <v>39005.5</v>
      </c>
      <c r="R135" s="136">
        <v>158.08971328922999</v>
      </c>
      <c r="S135" s="128">
        <f t="shared" si="6"/>
        <v>9.3722270147376108E-3</v>
      </c>
      <c r="T135" s="129">
        <f t="shared" si="7"/>
        <v>1.698748747156742E-2</v>
      </c>
      <c r="U135" s="129">
        <f t="shared" si="8"/>
        <v>8.7918080767550366E-2</v>
      </c>
    </row>
    <row r="136" spans="12:21" x14ac:dyDescent="0.25">
      <c r="L136" s="137">
        <v>39051</v>
      </c>
      <c r="M136" s="134">
        <v>175.148679850582</v>
      </c>
      <c r="N136" s="138">
        <f t="shared" si="9"/>
        <v>1.1442289241163639E-3</v>
      </c>
      <c r="O136" s="138">
        <f t="shared" si="10"/>
        <v>-1.7267000836123536E-2</v>
      </c>
      <c r="P136" s="138">
        <f t="shared" si="11"/>
        <v>3.6142676996350875E-2</v>
      </c>
      <c r="Q136" s="135">
        <v>39036</v>
      </c>
      <c r="R136" s="136">
        <v>159.981064756667</v>
      </c>
      <c r="S136" s="128">
        <f t="shared" ref="S136:S199" si="12">R136/R135-1</f>
        <v>1.196378580291757E-2</v>
      </c>
      <c r="T136" s="129">
        <f t="shared" si="7"/>
        <v>2.1797783089025691E-2</v>
      </c>
      <c r="U136" s="129">
        <f t="shared" si="8"/>
        <v>8.520636137780313E-2</v>
      </c>
    </row>
    <row r="137" spans="12:21" x14ac:dyDescent="0.25">
      <c r="L137" s="137">
        <v>39082</v>
      </c>
      <c r="M137" s="134">
        <v>176.757285674543</v>
      </c>
      <c r="N137" s="138">
        <f t="shared" si="9"/>
        <v>9.1842303655003121E-3</v>
      </c>
      <c r="O137" s="138">
        <f t="shared" si="10"/>
        <v>2.6742630253830946E-3</v>
      </c>
      <c r="P137" s="138">
        <f t="shared" si="11"/>
        <v>3.6721142790235417E-2</v>
      </c>
      <c r="Q137" s="135">
        <v>39066.5</v>
      </c>
      <c r="R137" s="136">
        <v>163.45968042751699</v>
      </c>
      <c r="S137" s="128">
        <f t="shared" si="12"/>
        <v>2.1743921233059682E-2</v>
      </c>
      <c r="T137" s="129">
        <f t="shared" si="7"/>
        <v>4.3658428036888353E-2</v>
      </c>
      <c r="U137" s="129">
        <f t="shared" si="8"/>
        <v>0.1041962648353103</v>
      </c>
    </row>
    <row r="138" spans="12:21" x14ac:dyDescent="0.25">
      <c r="L138" s="137">
        <v>39113</v>
      </c>
      <c r="M138" s="134">
        <v>179.61505838041001</v>
      </c>
      <c r="N138" s="138">
        <f t="shared" si="9"/>
        <v>1.6167778855401327E-2</v>
      </c>
      <c r="O138" s="138">
        <f t="shared" si="10"/>
        <v>2.6673905157716726E-2</v>
      </c>
      <c r="P138" s="138">
        <f t="shared" si="11"/>
        <v>4.2856841137631774E-2</v>
      </c>
      <c r="Q138" s="135">
        <v>39097.5</v>
      </c>
      <c r="R138" s="136">
        <v>163.75404553619001</v>
      </c>
      <c r="S138" s="128">
        <f t="shared" si="12"/>
        <v>1.8008423111015581E-3</v>
      </c>
      <c r="T138" s="129">
        <f t="shared" ref="T138:T201" si="13">R138/R135-1</f>
        <v>3.582985969869501E-2</v>
      </c>
      <c r="U138" s="129">
        <f t="shared" si="8"/>
        <v>0.10703242744286534</v>
      </c>
    </row>
    <row r="139" spans="12:21" x14ac:dyDescent="0.25">
      <c r="L139" s="137">
        <v>39141</v>
      </c>
      <c r="M139" s="134">
        <v>181.995576611215</v>
      </c>
      <c r="N139" s="138">
        <f t="shared" si="9"/>
        <v>1.3253444629142797E-2</v>
      </c>
      <c r="O139" s="138">
        <f t="shared" si="10"/>
        <v>3.9091911891508513E-2</v>
      </c>
      <c r="P139" s="138">
        <f t="shared" si="11"/>
        <v>4.0243861359307909E-2</v>
      </c>
      <c r="Q139" s="135">
        <v>39127</v>
      </c>
      <c r="R139" s="136">
        <v>164.702001523353</v>
      </c>
      <c r="S139" s="128">
        <f t="shared" si="12"/>
        <v>5.7889011783436306E-3</v>
      </c>
      <c r="T139" s="129">
        <f t="shared" si="13"/>
        <v>2.9509347083460202E-2</v>
      </c>
      <c r="U139" s="129">
        <f t="shared" si="8"/>
        <v>0.10730640408373837</v>
      </c>
    </row>
    <row r="140" spans="12:21" x14ac:dyDescent="0.25">
      <c r="L140" s="137">
        <v>39172</v>
      </c>
      <c r="M140" s="134">
        <v>183.65438095339101</v>
      </c>
      <c r="N140" s="138">
        <f t="shared" si="9"/>
        <v>9.1145310950035974E-3</v>
      </c>
      <c r="O140" s="138">
        <f t="shared" si="10"/>
        <v>3.9020147048124398E-2</v>
      </c>
      <c r="P140" s="138">
        <f t="shared" si="11"/>
        <v>4.5286585492098519E-2</v>
      </c>
      <c r="Q140" s="135">
        <v>39156.5</v>
      </c>
      <c r="R140" s="136">
        <v>164.433516521884</v>
      </c>
      <c r="S140" s="128">
        <f t="shared" si="12"/>
        <v>-1.6301259182386341E-3</v>
      </c>
      <c r="T140" s="129">
        <f t="shared" si="13"/>
        <v>5.9576532379117531E-3</v>
      </c>
      <c r="U140" s="129">
        <f t="shared" si="8"/>
        <v>9.1834553278339337E-2</v>
      </c>
    </row>
    <row r="141" spans="12:21" x14ac:dyDescent="0.25">
      <c r="L141" s="137">
        <v>39202</v>
      </c>
      <c r="M141" s="134">
        <v>185.14579696024401</v>
      </c>
      <c r="N141" s="138">
        <f t="shared" si="9"/>
        <v>8.1207755519401292E-3</v>
      </c>
      <c r="O141" s="138">
        <f t="shared" si="10"/>
        <v>3.0792176500704871E-2</v>
      </c>
      <c r="P141" s="138">
        <f t="shared" si="11"/>
        <v>4.68005424195439E-2</v>
      </c>
      <c r="Q141" s="135">
        <v>39187</v>
      </c>
      <c r="R141" s="136">
        <v>166.35693901467499</v>
      </c>
      <c r="S141" s="128">
        <f t="shared" si="12"/>
        <v>1.169726545703953E-2</v>
      </c>
      <c r="T141" s="129">
        <f t="shared" si="13"/>
        <v>1.5895139994631435E-2</v>
      </c>
      <c r="U141" s="129">
        <f t="shared" si="8"/>
        <v>9.1983890115947986E-2</v>
      </c>
    </row>
    <row r="142" spans="12:21" x14ac:dyDescent="0.25">
      <c r="L142" s="137">
        <v>39233</v>
      </c>
      <c r="M142" s="134">
        <v>185.206589646156</v>
      </c>
      <c r="N142" s="138">
        <f t="shared" si="9"/>
        <v>3.2835034286549103E-4</v>
      </c>
      <c r="O142" s="138">
        <f t="shared" si="10"/>
        <v>1.7643357573467133E-2</v>
      </c>
      <c r="P142" s="138">
        <f t="shared" si="11"/>
        <v>4.3785947264119773E-2</v>
      </c>
      <c r="Q142" s="135">
        <v>39217.5</v>
      </c>
      <c r="R142" s="136">
        <v>167.907198922036</v>
      </c>
      <c r="S142" s="128">
        <f t="shared" si="12"/>
        <v>9.3188773281303039E-3</v>
      </c>
      <c r="T142" s="129">
        <f t="shared" si="13"/>
        <v>1.9460585597246283E-2</v>
      </c>
      <c r="U142" s="129">
        <f t="shared" si="8"/>
        <v>9.5445897429618398E-2</v>
      </c>
    </row>
    <row r="143" spans="12:21" x14ac:dyDescent="0.25">
      <c r="L143" s="137">
        <v>39263</v>
      </c>
      <c r="M143" s="134">
        <v>186.27247619142301</v>
      </c>
      <c r="N143" s="138">
        <f t="shared" si="9"/>
        <v>5.75512214389029E-3</v>
      </c>
      <c r="O143" s="138">
        <f t="shared" si="10"/>
        <v>1.4255555595466207E-2</v>
      </c>
      <c r="P143" s="138">
        <f t="shared" si="11"/>
        <v>4.0312160990310097E-2</v>
      </c>
      <c r="Q143" s="135">
        <v>39248</v>
      </c>
      <c r="R143" s="136">
        <v>169.92757694591401</v>
      </c>
      <c r="S143" s="128">
        <f t="shared" si="12"/>
        <v>1.2032706380958214E-2</v>
      </c>
      <c r="T143" s="129">
        <f t="shared" si="13"/>
        <v>3.3412047253145172E-2</v>
      </c>
      <c r="U143" s="129">
        <f t="shared" si="8"/>
        <v>0.10288731414746199</v>
      </c>
    </row>
    <row r="144" spans="12:21" x14ac:dyDescent="0.25">
      <c r="L144" s="137">
        <v>39294</v>
      </c>
      <c r="M144" s="134">
        <v>186.12633232634499</v>
      </c>
      <c r="N144" s="138">
        <f t="shared" si="9"/>
        <v>-7.8457036737855645E-4</v>
      </c>
      <c r="O144" s="138">
        <f t="shared" si="10"/>
        <v>5.2960174208627198E-3</v>
      </c>
      <c r="P144" s="138">
        <f t="shared" si="11"/>
        <v>4.0603178203543644E-2</v>
      </c>
      <c r="Q144" s="135">
        <v>39278.5</v>
      </c>
      <c r="R144" s="136">
        <v>171.23520241577799</v>
      </c>
      <c r="S144" s="128">
        <f t="shared" si="12"/>
        <v>7.695192818998331E-3</v>
      </c>
      <c r="T144" s="129">
        <f t="shared" si="13"/>
        <v>2.9324075268496452E-2</v>
      </c>
      <c r="U144" s="129">
        <f t="shared" si="8"/>
        <v>0.10155211650555285</v>
      </c>
    </row>
    <row r="145" spans="12:21" x14ac:dyDescent="0.25">
      <c r="L145" s="137">
        <v>39325</v>
      </c>
      <c r="M145" s="134">
        <v>187.23529849632499</v>
      </c>
      <c r="N145" s="138">
        <f t="shared" si="9"/>
        <v>5.9581369069023893E-3</v>
      </c>
      <c r="O145" s="138">
        <f t="shared" si="10"/>
        <v>1.0953761710341459E-2</v>
      </c>
      <c r="P145" s="138">
        <f t="shared" si="11"/>
        <v>5.0549205381439588E-2</v>
      </c>
      <c r="Q145" s="135">
        <v>39309.5</v>
      </c>
      <c r="R145" s="136">
        <v>171.38019444521601</v>
      </c>
      <c r="S145" s="128">
        <f t="shared" si="12"/>
        <v>8.4674195137734998E-4</v>
      </c>
      <c r="T145" s="129">
        <f t="shared" si="13"/>
        <v>2.0684017990155512E-2</v>
      </c>
      <c r="U145" s="129">
        <f t="shared" si="8"/>
        <v>9.4603933383248462E-2</v>
      </c>
    </row>
    <row r="146" spans="12:21" x14ac:dyDescent="0.25">
      <c r="L146" s="137">
        <v>39355</v>
      </c>
      <c r="M146" s="134">
        <v>185.36588294095299</v>
      </c>
      <c r="N146" s="138">
        <f t="shared" si="9"/>
        <v>-9.9843115608283517E-3</v>
      </c>
      <c r="O146" s="138">
        <f t="shared" si="10"/>
        <v>-4.8670274267378355E-3</v>
      </c>
      <c r="P146" s="138">
        <f t="shared" si="11"/>
        <v>5.1507434947207553E-2</v>
      </c>
      <c r="Q146" s="135">
        <v>39340</v>
      </c>
      <c r="R146" s="136">
        <v>171.424157532734</v>
      </c>
      <c r="S146" s="128">
        <f t="shared" si="12"/>
        <v>2.5652373461415579E-4</v>
      </c>
      <c r="T146" s="129">
        <f t="shared" si="13"/>
        <v>8.8071672280498614E-3</v>
      </c>
      <c r="U146" s="129">
        <f t="shared" si="8"/>
        <v>9.4510073127754834E-2</v>
      </c>
    </row>
    <row r="147" spans="12:21" x14ac:dyDescent="0.25">
      <c r="L147" s="137">
        <v>39386</v>
      </c>
      <c r="M147" s="134">
        <v>182.07371430392499</v>
      </c>
      <c r="N147" s="138">
        <f t="shared" si="9"/>
        <v>-1.7760380630974515E-2</v>
      </c>
      <c r="O147" s="138">
        <f t="shared" si="10"/>
        <v>-2.1773480258098776E-2</v>
      </c>
      <c r="P147" s="138">
        <f t="shared" si="11"/>
        <v>4.072750345395848E-2</v>
      </c>
      <c r="Q147" s="135">
        <v>39370.5</v>
      </c>
      <c r="R147" s="136">
        <v>170.494935010652</v>
      </c>
      <c r="S147" s="128">
        <f t="shared" si="12"/>
        <v>-5.4206042803772725E-3</v>
      </c>
      <c r="T147" s="129">
        <f t="shared" si="13"/>
        <v>-4.3231029290843326E-3</v>
      </c>
      <c r="U147" s="129">
        <f t="shared" ref="U147:U210" si="14">R147/R135-1</f>
        <v>7.8469506100794062E-2</v>
      </c>
    </row>
    <row r="148" spans="12:21" x14ac:dyDescent="0.25">
      <c r="L148" s="137">
        <v>39416</v>
      </c>
      <c r="M148" s="134">
        <v>178.86976835727299</v>
      </c>
      <c r="N148" s="138">
        <f t="shared" si="9"/>
        <v>-1.7596971418421425E-2</v>
      </c>
      <c r="O148" s="138">
        <f t="shared" si="10"/>
        <v>-4.467923626706638E-2</v>
      </c>
      <c r="P148" s="138">
        <f t="shared" si="11"/>
        <v>2.1245312895680435E-2</v>
      </c>
      <c r="Q148" s="135">
        <v>39401</v>
      </c>
      <c r="R148" s="136">
        <v>170.67283812014</v>
      </c>
      <c r="S148" s="128">
        <f t="shared" si="12"/>
        <v>1.0434509944643455E-3</v>
      </c>
      <c r="T148" s="129">
        <f t="shared" si="13"/>
        <v>-4.1274099808663589E-3</v>
      </c>
      <c r="U148" s="129">
        <f t="shared" si="14"/>
        <v>6.6831492712811524E-2</v>
      </c>
    </row>
    <row r="149" spans="12:21" x14ac:dyDescent="0.25">
      <c r="L149" s="137">
        <v>39447</v>
      </c>
      <c r="M149" s="134">
        <v>178.38765056099299</v>
      </c>
      <c r="N149" s="138">
        <f t="shared" si="9"/>
        <v>-2.6953565194819396E-3</v>
      </c>
      <c r="O149" s="138">
        <f t="shared" si="10"/>
        <v>-3.7645721366012408E-2</v>
      </c>
      <c r="P149" s="138">
        <f t="shared" si="11"/>
        <v>9.2237492798568077E-3</v>
      </c>
      <c r="Q149" s="135">
        <v>39431.5</v>
      </c>
      <c r="R149" s="136">
        <v>169.49374747714</v>
      </c>
      <c r="S149" s="128">
        <f t="shared" si="12"/>
        <v>-6.9084844195888007E-3</v>
      </c>
      <c r="T149" s="129">
        <f t="shared" si="13"/>
        <v>-1.126101526983081E-2</v>
      </c>
      <c r="U149" s="129">
        <f t="shared" si="14"/>
        <v>3.6914712140886152E-2</v>
      </c>
    </row>
    <row r="150" spans="12:21" x14ac:dyDescent="0.25">
      <c r="L150" s="137">
        <v>39478</v>
      </c>
      <c r="M150" s="134">
        <v>180.182782176139</v>
      </c>
      <c r="N150" s="138">
        <f t="shared" si="9"/>
        <v>1.0063093546558211E-2</v>
      </c>
      <c r="O150" s="138">
        <f t="shared" si="10"/>
        <v>-1.0385530580375613E-2</v>
      </c>
      <c r="P150" s="138">
        <f t="shared" si="11"/>
        <v>3.1607806207796241E-3</v>
      </c>
      <c r="Q150" s="135">
        <v>39462.5</v>
      </c>
      <c r="R150" s="136">
        <v>168.36410118481899</v>
      </c>
      <c r="S150" s="128">
        <f t="shared" si="12"/>
        <v>-6.6648257480611539E-3</v>
      </c>
      <c r="T150" s="129">
        <f t="shared" si="13"/>
        <v>-1.2497930367842747E-2</v>
      </c>
      <c r="U150" s="129">
        <f t="shared" si="14"/>
        <v>2.8152316075819694E-2</v>
      </c>
    </row>
    <row r="151" spans="12:21" x14ac:dyDescent="0.25">
      <c r="L151" s="137">
        <v>39507</v>
      </c>
      <c r="M151" s="134">
        <v>180.43236814060501</v>
      </c>
      <c r="N151" s="138">
        <f t="shared" si="9"/>
        <v>1.3851820992643038E-3</v>
      </c>
      <c r="O151" s="138">
        <f t="shared" si="10"/>
        <v>8.7359635878261344E-3</v>
      </c>
      <c r="P151" s="138">
        <f t="shared" si="11"/>
        <v>-8.589266287220676E-3</v>
      </c>
      <c r="Q151" s="135">
        <v>39492.5</v>
      </c>
      <c r="R151" s="136">
        <v>163.39717534514699</v>
      </c>
      <c r="S151" s="128">
        <f t="shared" si="12"/>
        <v>-2.9501097946168731E-2</v>
      </c>
      <c r="T151" s="129">
        <f t="shared" si="13"/>
        <v>-4.2629295060245709E-2</v>
      </c>
      <c r="U151" s="129">
        <f t="shared" si="14"/>
        <v>-7.9223456068383546E-3</v>
      </c>
    </row>
    <row r="152" spans="12:21" x14ac:dyDescent="0.25">
      <c r="L152" s="137">
        <v>39538</v>
      </c>
      <c r="M152" s="134">
        <v>178.535988234016</v>
      </c>
      <c r="N152" s="138">
        <f t="shared" si="9"/>
        <v>-1.0510197954677447E-2</v>
      </c>
      <c r="O152" s="138">
        <f t="shared" si="10"/>
        <v>8.3154676098096125E-4</v>
      </c>
      <c r="P152" s="138">
        <f t="shared" si="11"/>
        <v>-2.7869701189834339E-2</v>
      </c>
      <c r="Q152" s="135">
        <v>39522.5</v>
      </c>
      <c r="R152" s="136">
        <v>159.40044964890899</v>
      </c>
      <c r="S152" s="128">
        <f t="shared" si="12"/>
        <v>-2.4460188419999529E-2</v>
      </c>
      <c r="T152" s="129">
        <f t="shared" si="13"/>
        <v>-5.9549676483448555E-2</v>
      </c>
      <c r="U152" s="129">
        <f t="shared" si="14"/>
        <v>-3.0608521787011567E-2</v>
      </c>
    </row>
    <row r="153" spans="12:21" x14ac:dyDescent="0.25">
      <c r="L153" s="137">
        <v>39568</v>
      </c>
      <c r="M153" s="134">
        <v>175.362580131442</v>
      </c>
      <c r="N153" s="138">
        <f t="shared" si="9"/>
        <v>-1.7774613028799902E-2</v>
      </c>
      <c r="O153" s="138">
        <f t="shared" si="10"/>
        <v>-2.6751735024187706E-2</v>
      </c>
      <c r="P153" s="138">
        <f t="shared" si="11"/>
        <v>-5.2840609883802792E-2</v>
      </c>
      <c r="Q153" s="135">
        <v>39553</v>
      </c>
      <c r="R153" s="136">
        <v>155.16498290927899</v>
      </c>
      <c r="S153" s="128">
        <f t="shared" si="12"/>
        <v>-2.6571234579067515E-2</v>
      </c>
      <c r="T153" s="129">
        <f t="shared" si="13"/>
        <v>-7.8396274399676669E-2</v>
      </c>
      <c r="U153" s="129">
        <f t="shared" si="14"/>
        <v>-6.7276761472563007E-2</v>
      </c>
    </row>
    <row r="154" spans="12:21" x14ac:dyDescent="0.25">
      <c r="L154" s="137">
        <v>39599</v>
      </c>
      <c r="M154" s="134">
        <v>173.655593774111</v>
      </c>
      <c r="N154" s="138">
        <f t="shared" si="9"/>
        <v>-9.7340399305915204E-3</v>
      </c>
      <c r="O154" s="138">
        <f t="shared" si="10"/>
        <v>-3.7558529194789969E-2</v>
      </c>
      <c r="P154" s="138">
        <f t="shared" si="11"/>
        <v>-6.2368168941038249E-2</v>
      </c>
      <c r="Q154" s="135">
        <v>39583.5</v>
      </c>
      <c r="R154" s="136">
        <v>157.05461334572001</v>
      </c>
      <c r="S154" s="128">
        <f t="shared" si="12"/>
        <v>1.2178201556892754E-2</v>
      </c>
      <c r="T154" s="129">
        <f t="shared" si="13"/>
        <v>-3.8816839924126323E-2</v>
      </c>
      <c r="U154" s="129">
        <f t="shared" si="14"/>
        <v>-6.4634426909564224E-2</v>
      </c>
    </row>
    <row r="155" spans="12:21" x14ac:dyDescent="0.25">
      <c r="L155" s="137">
        <v>39629</v>
      </c>
      <c r="M155" s="134">
        <v>173.16291193292801</v>
      </c>
      <c r="N155" s="138">
        <f t="shared" si="9"/>
        <v>-2.8371204778111503E-3</v>
      </c>
      <c r="O155" s="138">
        <f t="shared" si="10"/>
        <v>-3.0095200156761814E-2</v>
      </c>
      <c r="P155" s="138">
        <f t="shared" si="11"/>
        <v>-7.0378429097721074E-2</v>
      </c>
      <c r="Q155" s="135">
        <v>39614</v>
      </c>
      <c r="R155" s="136">
        <v>159.40373728680299</v>
      </c>
      <c r="S155" s="128">
        <f t="shared" si="12"/>
        <v>1.4957369866696713E-2</v>
      </c>
      <c r="T155" s="129">
        <f t="shared" si="13"/>
        <v>2.0625022710163421E-5</v>
      </c>
      <c r="U155" s="129">
        <f t="shared" si="14"/>
        <v>-6.1931323027460294E-2</v>
      </c>
    </row>
    <row r="156" spans="12:21" x14ac:dyDescent="0.25">
      <c r="L156" s="137">
        <v>39660</v>
      </c>
      <c r="M156" s="134">
        <v>173.04877133487599</v>
      </c>
      <c r="N156" s="138">
        <f t="shared" si="9"/>
        <v>-6.5915152833784241E-4</v>
      </c>
      <c r="O156" s="138">
        <f t="shared" si="10"/>
        <v>-1.3194427196678515E-2</v>
      </c>
      <c r="P156" s="138">
        <f t="shared" si="11"/>
        <v>-7.0261745493052752E-2</v>
      </c>
      <c r="Q156" s="135">
        <v>39644.5</v>
      </c>
      <c r="R156" s="136">
        <v>162.26840459400299</v>
      </c>
      <c r="S156" s="128">
        <f t="shared" si="12"/>
        <v>1.7971142684351404E-2</v>
      </c>
      <c r="T156" s="129">
        <f t="shared" si="13"/>
        <v>4.5779798711911512E-2</v>
      </c>
      <c r="U156" s="129">
        <f t="shared" si="14"/>
        <v>-5.2365388046802575E-2</v>
      </c>
    </row>
    <row r="157" spans="12:21" x14ac:dyDescent="0.25">
      <c r="L157" s="137">
        <v>39691</v>
      </c>
      <c r="M157" s="134">
        <v>172.15102696786599</v>
      </c>
      <c r="N157" s="138">
        <f t="shared" si="9"/>
        <v>-5.187811274734444E-3</v>
      </c>
      <c r="O157" s="138">
        <f t="shared" si="10"/>
        <v>-8.6640848909372847E-3</v>
      </c>
      <c r="P157" s="138">
        <f t="shared" si="11"/>
        <v>-8.0563182528080146E-2</v>
      </c>
      <c r="Q157" s="135">
        <v>39675.5</v>
      </c>
      <c r="R157" s="136">
        <v>159.692943222363</v>
      </c>
      <c r="S157" s="128">
        <f t="shared" si="12"/>
        <v>-1.5871613319202948E-2</v>
      </c>
      <c r="T157" s="129">
        <f t="shared" si="13"/>
        <v>1.6798805335538347E-2</v>
      </c>
      <c r="U157" s="129">
        <f t="shared" si="14"/>
        <v>-6.8194876664053439E-2</v>
      </c>
    </row>
    <row r="158" spans="12:21" x14ac:dyDescent="0.25">
      <c r="L158" s="137">
        <v>39721</v>
      </c>
      <c r="M158" s="134">
        <v>168.512745336949</v>
      </c>
      <c r="N158" s="138">
        <f t="shared" si="9"/>
        <v>-2.1134242966765027E-2</v>
      </c>
      <c r="O158" s="138">
        <f t="shared" si="10"/>
        <v>-2.685428735328832E-2</v>
      </c>
      <c r="P158" s="138">
        <f t="shared" si="11"/>
        <v>-9.0918227974952859E-2</v>
      </c>
      <c r="Q158" s="135">
        <v>39706</v>
      </c>
      <c r="R158" s="136">
        <v>157.34600282666099</v>
      </c>
      <c r="S158" s="128">
        <f t="shared" si="12"/>
        <v>-1.4696581754611637E-2</v>
      </c>
      <c r="T158" s="129">
        <f t="shared" si="13"/>
        <v>-1.2908947400898652E-2</v>
      </c>
      <c r="U158" s="129">
        <f t="shared" si="14"/>
        <v>-8.2124683642588292E-2</v>
      </c>
    </row>
    <row r="159" spans="12:21" x14ac:dyDescent="0.25">
      <c r="L159" s="137">
        <v>39752</v>
      </c>
      <c r="M159" s="134">
        <v>164.225364740217</v>
      </c>
      <c r="N159" s="138">
        <f t="shared" si="9"/>
        <v>-2.5442470764802882E-2</v>
      </c>
      <c r="O159" s="138">
        <f t="shared" si="10"/>
        <v>-5.0987975971146016E-2</v>
      </c>
      <c r="P159" s="138">
        <f t="shared" si="11"/>
        <v>-9.8028151026318788E-2</v>
      </c>
      <c r="Q159" s="135">
        <v>39736.5</v>
      </c>
      <c r="R159" s="136">
        <v>154.68157816014801</v>
      </c>
      <c r="S159" s="128">
        <f t="shared" si="12"/>
        <v>-1.6933538943777471E-2</v>
      </c>
      <c r="T159" s="129">
        <f t="shared" si="13"/>
        <v>-4.6754797724407826E-2</v>
      </c>
      <c r="U159" s="129">
        <f t="shared" si="14"/>
        <v>-9.2749716286387174E-2</v>
      </c>
    </row>
    <row r="160" spans="12:21" x14ac:dyDescent="0.25">
      <c r="L160" s="137">
        <v>39782</v>
      </c>
      <c r="M160" s="134">
        <v>158.21918985859801</v>
      </c>
      <c r="N160" s="138">
        <f t="shared" ref="N160:N223" si="15">M160/M159-1</f>
        <v>-3.6572760189146014E-2</v>
      </c>
      <c r="O160" s="138">
        <f t="shared" si="10"/>
        <v>-8.092799302247855E-2</v>
      </c>
      <c r="P160" s="138">
        <f t="shared" si="11"/>
        <v>-0.11545035635886602</v>
      </c>
      <c r="Q160" s="135">
        <v>39767</v>
      </c>
      <c r="R160" s="136">
        <v>152.11314849582999</v>
      </c>
      <c r="S160" s="128">
        <f t="shared" si="12"/>
        <v>-1.6604625417377283E-2</v>
      </c>
      <c r="T160" s="129">
        <f t="shared" si="13"/>
        <v>-4.7464806982601582E-2</v>
      </c>
      <c r="U160" s="129">
        <f t="shared" si="14"/>
        <v>-0.10874424910685243</v>
      </c>
    </row>
    <row r="161" spans="12:21" x14ac:dyDescent="0.25">
      <c r="L161" s="137">
        <v>39813</v>
      </c>
      <c r="M161" s="134">
        <v>155.313560868292</v>
      </c>
      <c r="N161" s="138">
        <f t="shared" si="15"/>
        <v>-1.8364580130278751E-2</v>
      </c>
      <c r="O161" s="138">
        <f t="shared" si="10"/>
        <v>-7.8327514291364864E-2</v>
      </c>
      <c r="P161" s="138">
        <f t="shared" si="11"/>
        <v>-0.12934802168276593</v>
      </c>
      <c r="Q161" s="135">
        <v>39797.5</v>
      </c>
      <c r="R161" s="136">
        <v>148.009046186739</v>
      </c>
      <c r="S161" s="128">
        <f t="shared" si="12"/>
        <v>-2.6980588789821125E-2</v>
      </c>
      <c r="T161" s="129">
        <f t="shared" si="13"/>
        <v>-5.9340284927402842E-2</v>
      </c>
      <c r="U161" s="129">
        <f t="shared" si="14"/>
        <v>-0.12675807580039899</v>
      </c>
    </row>
    <row r="162" spans="12:21" x14ac:dyDescent="0.25">
      <c r="L162" s="137">
        <v>39844</v>
      </c>
      <c r="M162" s="134">
        <v>151.51260546754699</v>
      </c>
      <c r="N162" s="138">
        <f t="shared" si="15"/>
        <v>-2.447278511609341E-2</v>
      </c>
      <c r="O162" s="138">
        <f t="shared" ref="O162:O225" si="16">M162/M159-1</f>
        <v>-7.7410449310189922E-2</v>
      </c>
      <c r="P162" s="138">
        <f t="shared" si="11"/>
        <v>-0.15911718290910426</v>
      </c>
      <c r="Q162" s="135">
        <v>39828.5</v>
      </c>
      <c r="R162" s="136">
        <v>144.98774135320301</v>
      </c>
      <c r="S162" s="128">
        <f t="shared" si="12"/>
        <v>-2.041297414837806E-2</v>
      </c>
      <c r="T162" s="129">
        <f t="shared" si="13"/>
        <v>-6.2669626999205974E-2</v>
      </c>
      <c r="U162" s="129">
        <f t="shared" si="14"/>
        <v>-0.13884408651910285</v>
      </c>
    </row>
    <row r="163" spans="12:21" x14ac:dyDescent="0.25">
      <c r="L163" s="137">
        <v>39872</v>
      </c>
      <c r="M163" s="134">
        <v>148.96964146581399</v>
      </c>
      <c r="N163" s="138">
        <f t="shared" si="15"/>
        <v>-1.6783844445719676E-2</v>
      </c>
      <c r="O163" s="138">
        <f t="shared" si="16"/>
        <v>-5.8460344797937824E-2</v>
      </c>
      <c r="P163" s="138">
        <f t="shared" si="11"/>
        <v>-0.17437407156499296</v>
      </c>
      <c r="Q163" s="135">
        <v>39858</v>
      </c>
      <c r="R163" s="136">
        <v>143.81248836981101</v>
      </c>
      <c r="S163" s="128">
        <f t="shared" si="12"/>
        <v>-8.1058782792469142E-3</v>
      </c>
      <c r="T163" s="129">
        <f t="shared" si="13"/>
        <v>-5.4568985048958685E-2</v>
      </c>
      <c r="U163" s="129">
        <f t="shared" si="14"/>
        <v>-0.11985939740981977</v>
      </c>
    </row>
    <row r="164" spans="12:21" x14ac:dyDescent="0.25">
      <c r="L164" s="137">
        <v>39903</v>
      </c>
      <c r="M164" s="134">
        <v>144.22102038575301</v>
      </c>
      <c r="N164" s="138">
        <f t="shared" si="15"/>
        <v>-3.1876434912080476E-2</v>
      </c>
      <c r="O164" s="138">
        <f t="shared" si="16"/>
        <v>-7.1420295951785007E-2</v>
      </c>
      <c r="P164" s="138">
        <f t="shared" si="11"/>
        <v>-0.19220196548431823</v>
      </c>
      <c r="Q164" s="135">
        <v>39887.5</v>
      </c>
      <c r="R164" s="136">
        <v>140.78363460396201</v>
      </c>
      <c r="S164" s="128">
        <f t="shared" si="12"/>
        <v>-2.1061131756933027E-2</v>
      </c>
      <c r="T164" s="129">
        <f t="shared" si="13"/>
        <v>-4.8817364674189401E-2</v>
      </c>
      <c r="U164" s="129">
        <f t="shared" si="14"/>
        <v>-0.11679273857728667</v>
      </c>
    </row>
    <row r="165" spans="12:21" x14ac:dyDescent="0.25">
      <c r="L165" s="137">
        <v>39933</v>
      </c>
      <c r="M165" s="134">
        <v>141.06844191321201</v>
      </c>
      <c r="N165" s="138">
        <f t="shared" si="15"/>
        <v>-2.1859354926963337E-2</v>
      </c>
      <c r="O165" s="138">
        <f t="shared" si="16"/>
        <v>-6.8932637796741303E-2</v>
      </c>
      <c r="P165" s="138">
        <f t="shared" si="11"/>
        <v>-0.19556132324538689</v>
      </c>
      <c r="Q165" s="135">
        <v>39918</v>
      </c>
      <c r="R165" s="136">
        <v>135.51133308653101</v>
      </c>
      <c r="S165" s="128">
        <f t="shared" si="12"/>
        <v>-3.7449676109460484E-2</v>
      </c>
      <c r="T165" s="129">
        <f t="shared" si="13"/>
        <v>-6.5360065466408157E-2</v>
      </c>
      <c r="U165" s="129">
        <f t="shared" si="14"/>
        <v>-0.12666292003679058</v>
      </c>
    </row>
    <row r="166" spans="12:21" x14ac:dyDescent="0.25">
      <c r="L166" s="137">
        <v>39964</v>
      </c>
      <c r="M166" s="134">
        <v>139.157526117831</v>
      </c>
      <c r="N166" s="138">
        <f t="shared" si="15"/>
        <v>-1.3546019006551724E-2</v>
      </c>
      <c r="O166" s="138">
        <f t="shared" si="16"/>
        <v>-6.5866543353631624E-2</v>
      </c>
      <c r="P166" s="138">
        <f t="shared" si="11"/>
        <v>-0.19865796952763093</v>
      </c>
      <c r="Q166" s="135">
        <v>39948.5</v>
      </c>
      <c r="R166" s="136">
        <v>126.18606722690799</v>
      </c>
      <c r="S166" s="128">
        <f t="shared" si="12"/>
        <v>-6.8815394603699676E-2</v>
      </c>
      <c r="T166" s="129">
        <f t="shared" si="13"/>
        <v>-0.12256530251793585</v>
      </c>
      <c r="U166" s="129">
        <f t="shared" si="14"/>
        <v>-0.19654657358496008</v>
      </c>
    </row>
    <row r="167" spans="12:21" x14ac:dyDescent="0.25">
      <c r="L167" s="137">
        <v>39994</v>
      </c>
      <c r="M167" s="134">
        <v>139.626481276779</v>
      </c>
      <c r="N167" s="138">
        <f t="shared" si="15"/>
        <v>3.3699590099849352E-3</v>
      </c>
      <c r="O167" s="138">
        <f t="shared" si="16"/>
        <v>-3.1857624475855384E-2</v>
      </c>
      <c r="P167" s="138">
        <f t="shared" si="11"/>
        <v>-0.19366982387740639</v>
      </c>
      <c r="Q167" s="135">
        <v>39979</v>
      </c>
      <c r="R167" s="136">
        <v>119.569067769188</v>
      </c>
      <c r="S167" s="128">
        <f t="shared" si="12"/>
        <v>-5.2438431620357107E-2</v>
      </c>
      <c r="T167" s="129">
        <f t="shared" si="13"/>
        <v>-0.15068915427885243</v>
      </c>
      <c r="U167" s="129">
        <f t="shared" si="14"/>
        <v>-0.24989796472552905</v>
      </c>
    </row>
    <row r="168" spans="12:21" x14ac:dyDescent="0.25">
      <c r="L168" s="137">
        <v>40025</v>
      </c>
      <c r="M168" s="134">
        <v>140.06146547887701</v>
      </c>
      <c r="N168" s="138">
        <f t="shared" si="15"/>
        <v>3.1153417182787635E-3</v>
      </c>
      <c r="O168" s="138">
        <f t="shared" si="16"/>
        <v>-7.1382119252051401E-3</v>
      </c>
      <c r="P168" s="138">
        <f t="shared" si="11"/>
        <v>-0.19062432863024192</v>
      </c>
      <c r="Q168" s="135">
        <v>40009</v>
      </c>
      <c r="R168" s="136">
        <v>114.273355211943</v>
      </c>
      <c r="S168" s="128">
        <f t="shared" si="12"/>
        <v>-4.428998783755389E-2</v>
      </c>
      <c r="T168" s="129">
        <f t="shared" si="13"/>
        <v>-0.15672473579037449</v>
      </c>
      <c r="U168" s="129">
        <f t="shared" si="14"/>
        <v>-0.29577569029623507</v>
      </c>
    </row>
    <row r="169" spans="12:21" x14ac:dyDescent="0.25">
      <c r="L169" s="137">
        <v>40056</v>
      </c>
      <c r="M169" s="134">
        <v>139.13904286828199</v>
      </c>
      <c r="N169" s="138">
        <f t="shared" si="15"/>
        <v>-6.5858414906713181E-3</v>
      </c>
      <c r="O169" s="138">
        <f t="shared" si="16"/>
        <v>-1.32822493074225E-4</v>
      </c>
      <c r="P169" s="138">
        <f t="shared" si="11"/>
        <v>-0.1917617610596426</v>
      </c>
      <c r="Q169" s="135">
        <v>40040</v>
      </c>
      <c r="R169" s="136">
        <v>114.726290501786</v>
      </c>
      <c r="S169" s="128">
        <f t="shared" si="12"/>
        <v>3.9636124186861466E-3</v>
      </c>
      <c r="T169" s="129">
        <f t="shared" si="13"/>
        <v>-9.0816498025213854E-2</v>
      </c>
      <c r="U169" s="129">
        <f t="shared" si="14"/>
        <v>-0.28158196482084741</v>
      </c>
    </row>
    <row r="170" spans="12:21" x14ac:dyDescent="0.25">
      <c r="L170" s="137">
        <v>40086</v>
      </c>
      <c r="M170" s="134">
        <v>135.267800592817</v>
      </c>
      <c r="N170" s="138">
        <f t="shared" si="15"/>
        <v>-2.7822832439128975E-2</v>
      </c>
      <c r="O170" s="138">
        <f t="shared" si="16"/>
        <v>-3.1216719379484115E-2</v>
      </c>
      <c r="P170" s="138">
        <f t="shared" si="11"/>
        <v>-0.19728445274366158</v>
      </c>
      <c r="Q170" s="135">
        <v>40071</v>
      </c>
      <c r="R170" s="136">
        <v>114.857893779161</v>
      </c>
      <c r="S170" s="128">
        <f t="shared" si="12"/>
        <v>1.1471065332924191E-3</v>
      </c>
      <c r="T170" s="129">
        <f t="shared" si="13"/>
        <v>-3.9401277252752998E-2</v>
      </c>
      <c r="U170" s="129">
        <f t="shared" si="14"/>
        <v>-0.27002979601780341</v>
      </c>
    </row>
    <row r="171" spans="12:21" x14ac:dyDescent="0.25">
      <c r="L171" s="137">
        <v>40117</v>
      </c>
      <c r="M171" s="134">
        <v>130.62553673421999</v>
      </c>
      <c r="N171" s="138">
        <f t="shared" si="15"/>
        <v>-3.4319060694800063E-2</v>
      </c>
      <c r="O171" s="138">
        <f t="shared" si="16"/>
        <v>-6.736991300494477E-2</v>
      </c>
      <c r="P171" s="138">
        <f t="shared" ref="P171:P234" si="17">M171/M159-1</f>
        <v>-0.20459584948492904</v>
      </c>
      <c r="Q171" s="135">
        <v>40101</v>
      </c>
      <c r="R171" s="136">
        <v>114.56126660608599</v>
      </c>
      <c r="S171" s="128">
        <f t="shared" si="12"/>
        <v>-2.5825580055066633E-3</v>
      </c>
      <c r="T171" s="129">
        <f t="shared" si="13"/>
        <v>2.5194971619499906E-3</v>
      </c>
      <c r="U171" s="129">
        <f t="shared" si="14"/>
        <v>-0.2593735597429957</v>
      </c>
    </row>
    <row r="172" spans="12:21" x14ac:dyDescent="0.25">
      <c r="L172" s="137">
        <v>40147</v>
      </c>
      <c r="M172" s="134">
        <v>128.63626270033799</v>
      </c>
      <c r="N172" s="138">
        <f t="shared" si="15"/>
        <v>-1.5228829550607115E-2</v>
      </c>
      <c r="O172" s="138">
        <f t="shared" si="16"/>
        <v>-7.5484062211687131E-2</v>
      </c>
      <c r="P172" s="138">
        <f t="shared" si="17"/>
        <v>-0.18697433089310189</v>
      </c>
      <c r="Q172" s="135">
        <v>40132</v>
      </c>
      <c r="R172" s="136">
        <v>111.53686033279</v>
      </c>
      <c r="S172" s="128">
        <f t="shared" si="12"/>
        <v>-2.6399902540317433E-2</v>
      </c>
      <c r="T172" s="129">
        <f t="shared" si="13"/>
        <v>-2.7800342493827457E-2</v>
      </c>
      <c r="U172" s="129">
        <f t="shared" si="14"/>
        <v>-0.26675069554656117</v>
      </c>
    </row>
    <row r="173" spans="12:21" x14ac:dyDescent="0.25">
      <c r="L173" s="137">
        <v>40178</v>
      </c>
      <c r="M173" s="134">
        <v>129.19542748303101</v>
      </c>
      <c r="N173" s="138">
        <f t="shared" si="15"/>
        <v>4.3468674458897461E-3</v>
      </c>
      <c r="O173" s="138">
        <f t="shared" si="16"/>
        <v>-4.4891489941978446E-2</v>
      </c>
      <c r="P173" s="138">
        <f t="shared" si="17"/>
        <v>-0.16816389527898035</v>
      </c>
      <c r="Q173" s="135">
        <v>40162</v>
      </c>
      <c r="R173" s="136">
        <v>109.010207168604</v>
      </c>
      <c r="S173" s="128">
        <f t="shared" si="12"/>
        <v>-2.2653077705856894E-2</v>
      </c>
      <c r="T173" s="129">
        <f t="shared" si="13"/>
        <v>-5.0912361511699311E-2</v>
      </c>
      <c r="U173" s="129">
        <f t="shared" si="14"/>
        <v>-0.263489563799575</v>
      </c>
    </row>
    <row r="174" spans="12:21" x14ac:dyDescent="0.25">
      <c r="L174" s="137">
        <v>40209</v>
      </c>
      <c r="M174" s="134">
        <v>131.36249913225501</v>
      </c>
      <c r="N174" s="138">
        <f t="shared" si="15"/>
        <v>1.677359401522649E-2</v>
      </c>
      <c r="O174" s="138">
        <f t="shared" si="16"/>
        <v>5.6417942192612536E-3</v>
      </c>
      <c r="P174" s="138">
        <f t="shared" si="17"/>
        <v>-0.13299293661482181</v>
      </c>
      <c r="Q174" s="135">
        <v>40193</v>
      </c>
      <c r="R174" s="136">
        <v>108.071832648003</v>
      </c>
      <c r="S174" s="128">
        <f t="shared" si="12"/>
        <v>-8.6081344579929109E-3</v>
      </c>
      <c r="T174" s="129">
        <f t="shared" si="13"/>
        <v>-5.6645969011469122E-2</v>
      </c>
      <c r="U174" s="129">
        <f t="shared" si="14"/>
        <v>-0.25461399950544494</v>
      </c>
    </row>
    <row r="175" spans="12:21" x14ac:dyDescent="0.25">
      <c r="L175" s="137">
        <v>40237</v>
      </c>
      <c r="M175" s="134">
        <v>132.46750628694701</v>
      </c>
      <c r="N175" s="138">
        <f t="shared" si="15"/>
        <v>8.4118919934637049E-3</v>
      </c>
      <c r="O175" s="138">
        <f t="shared" si="16"/>
        <v>2.978354241784853E-2</v>
      </c>
      <c r="P175" s="138">
        <f t="shared" si="17"/>
        <v>-0.11077515537052518</v>
      </c>
      <c r="Q175" s="135">
        <v>40224</v>
      </c>
      <c r="R175" s="136">
        <v>109.189398598157</v>
      </c>
      <c r="S175" s="128">
        <f t="shared" si="12"/>
        <v>1.0340954925729617E-2</v>
      </c>
      <c r="T175" s="129">
        <f t="shared" si="13"/>
        <v>-2.1046510791400519E-2</v>
      </c>
      <c r="U175" s="129">
        <f t="shared" si="14"/>
        <v>-0.24075162153248753</v>
      </c>
    </row>
    <row r="176" spans="12:21" x14ac:dyDescent="0.25">
      <c r="L176" s="137">
        <v>40268</v>
      </c>
      <c r="M176" s="134">
        <v>131.75252344642001</v>
      </c>
      <c r="N176" s="138">
        <f t="shared" si="15"/>
        <v>-5.3974205491438276E-3</v>
      </c>
      <c r="O176" s="138">
        <f t="shared" si="16"/>
        <v>1.9792464897605333E-2</v>
      </c>
      <c r="P176" s="138">
        <f t="shared" si="17"/>
        <v>-8.6454089050147287E-2</v>
      </c>
      <c r="Q176" s="135">
        <v>40252</v>
      </c>
      <c r="R176" s="136">
        <v>111.49378880693099</v>
      </c>
      <c r="S176" s="128">
        <f t="shared" si="12"/>
        <v>2.1104523317824198E-2</v>
      </c>
      <c r="T176" s="129">
        <f t="shared" si="13"/>
        <v>2.2783019157881945E-2</v>
      </c>
      <c r="U176" s="129">
        <f t="shared" si="14"/>
        <v>-0.20804865479873558</v>
      </c>
    </row>
    <row r="177" spans="12:21" x14ac:dyDescent="0.25">
      <c r="L177" s="137">
        <v>40298</v>
      </c>
      <c r="M177" s="134">
        <v>129.29357935453899</v>
      </c>
      <c r="N177" s="138">
        <f t="shared" si="15"/>
        <v>-1.8663354807629151E-2</v>
      </c>
      <c r="O177" s="138">
        <f t="shared" si="16"/>
        <v>-1.5749698668819034E-2</v>
      </c>
      <c r="P177" s="138">
        <f t="shared" si="17"/>
        <v>-8.3469147308773306E-2</v>
      </c>
      <c r="Q177" s="135">
        <v>40283</v>
      </c>
      <c r="R177" s="136">
        <v>114.680671384882</v>
      </c>
      <c r="S177" s="128">
        <f t="shared" si="12"/>
        <v>2.8583498794444884E-2</v>
      </c>
      <c r="T177" s="129">
        <f t="shared" si="13"/>
        <v>6.1152277841020952E-2</v>
      </c>
      <c r="U177" s="129">
        <f t="shared" si="14"/>
        <v>-0.15371896377366123</v>
      </c>
    </row>
    <row r="178" spans="12:21" x14ac:dyDescent="0.25">
      <c r="L178" s="137">
        <v>40329</v>
      </c>
      <c r="M178" s="134">
        <v>125.98996614663299</v>
      </c>
      <c r="N178" s="138">
        <f t="shared" si="15"/>
        <v>-2.5551254937780654E-2</v>
      </c>
      <c r="O178" s="138">
        <f t="shared" si="16"/>
        <v>-4.8899087194127278E-2</v>
      </c>
      <c r="P178" s="138">
        <f t="shared" si="17"/>
        <v>-9.4623412319420175E-2</v>
      </c>
      <c r="Q178" s="135">
        <v>40313</v>
      </c>
      <c r="R178" s="136">
        <v>117.079123266572</v>
      </c>
      <c r="S178" s="128">
        <f t="shared" si="12"/>
        <v>2.091417719068378E-2</v>
      </c>
      <c r="T178" s="129">
        <f t="shared" si="13"/>
        <v>7.2257240810081447E-2</v>
      </c>
      <c r="U178" s="129">
        <f t="shared" si="14"/>
        <v>-7.2170756728315189E-2</v>
      </c>
    </row>
    <row r="179" spans="12:21" x14ac:dyDescent="0.25">
      <c r="L179" s="137">
        <v>40359</v>
      </c>
      <c r="M179" s="134">
        <v>124.102088465284</v>
      </c>
      <c r="N179" s="138">
        <f t="shared" si="15"/>
        <v>-1.4984349461224511E-2</v>
      </c>
      <c r="O179" s="138">
        <f t="shared" si="16"/>
        <v>-5.8066705524977835E-2</v>
      </c>
      <c r="P179" s="138">
        <f t="shared" si="17"/>
        <v>-0.11118516107787091</v>
      </c>
      <c r="Q179" s="135">
        <v>40344</v>
      </c>
      <c r="R179" s="136">
        <v>118.323807400988</v>
      </c>
      <c r="S179" s="128">
        <f t="shared" si="12"/>
        <v>1.0631136445923284E-2</v>
      </c>
      <c r="T179" s="129">
        <f t="shared" si="13"/>
        <v>6.1259184633901453E-2</v>
      </c>
      <c r="U179" s="129">
        <f t="shared" si="14"/>
        <v>-1.0414569515619254E-2</v>
      </c>
    </row>
    <row r="180" spans="12:21" x14ac:dyDescent="0.25">
      <c r="L180" s="137">
        <v>40390</v>
      </c>
      <c r="M180" s="134">
        <v>123.94929048650999</v>
      </c>
      <c r="N180" s="138">
        <f t="shared" si="15"/>
        <v>-1.2312281015056659E-3</v>
      </c>
      <c r="O180" s="138">
        <f t="shared" si="16"/>
        <v>-4.1334526391092474E-2</v>
      </c>
      <c r="P180" s="138">
        <f t="shared" si="17"/>
        <v>-0.11503645872388024</v>
      </c>
      <c r="Q180" s="135">
        <v>40374</v>
      </c>
      <c r="R180" s="136">
        <v>118.287465092144</v>
      </c>
      <c r="S180" s="128">
        <f t="shared" si="12"/>
        <v>-3.0714282816168836E-4</v>
      </c>
      <c r="T180" s="129">
        <f t="shared" si="13"/>
        <v>3.145075507237971E-2</v>
      </c>
      <c r="U180" s="129">
        <f t="shared" si="14"/>
        <v>3.5127260180258357E-2</v>
      </c>
    </row>
    <row r="181" spans="12:21" x14ac:dyDescent="0.25">
      <c r="L181" s="137">
        <v>40421</v>
      </c>
      <c r="M181" s="134">
        <v>124.774321341576</v>
      </c>
      <c r="N181" s="138">
        <f t="shared" si="15"/>
        <v>6.6561966738791778E-3</v>
      </c>
      <c r="O181" s="138">
        <f t="shared" si="16"/>
        <v>-9.6487430089644555E-3</v>
      </c>
      <c r="P181" s="138">
        <f t="shared" si="17"/>
        <v>-0.10324004844782897</v>
      </c>
      <c r="Q181" s="135">
        <v>40405</v>
      </c>
      <c r="R181" s="136">
        <v>119.62772365442</v>
      </c>
      <c r="S181" s="128">
        <f t="shared" si="12"/>
        <v>1.1330520619678097E-2</v>
      </c>
      <c r="T181" s="129">
        <f t="shared" si="13"/>
        <v>2.1768188185396609E-2</v>
      </c>
      <c r="U181" s="129">
        <f t="shared" si="14"/>
        <v>4.2722841740949535E-2</v>
      </c>
    </row>
    <row r="182" spans="12:21" x14ac:dyDescent="0.25">
      <c r="L182" s="137">
        <v>40451</v>
      </c>
      <c r="M182" s="134">
        <v>124.27898694672101</v>
      </c>
      <c r="N182" s="138">
        <f t="shared" si="15"/>
        <v>-3.9698424285473655E-3</v>
      </c>
      <c r="O182" s="138">
        <f t="shared" si="16"/>
        <v>1.4254271110554217E-3</v>
      </c>
      <c r="P182" s="138">
        <f t="shared" si="17"/>
        <v>-8.1237468177474903E-2</v>
      </c>
      <c r="Q182" s="135">
        <v>40436</v>
      </c>
      <c r="R182" s="136">
        <v>121.744101156941</v>
      </c>
      <c r="S182" s="128">
        <f t="shared" si="12"/>
        <v>1.7691363154537454E-2</v>
      </c>
      <c r="T182" s="129">
        <f t="shared" si="13"/>
        <v>2.8906217870102502E-2</v>
      </c>
      <c r="U182" s="129">
        <f t="shared" si="14"/>
        <v>5.9954149873409746E-2</v>
      </c>
    </row>
    <row r="183" spans="12:21" x14ac:dyDescent="0.25">
      <c r="L183" s="137">
        <v>40482</v>
      </c>
      <c r="M183" s="134">
        <v>123.16253974452</v>
      </c>
      <c r="N183" s="138">
        <f t="shared" si="15"/>
        <v>-8.9833947767825606E-3</v>
      </c>
      <c r="O183" s="138">
        <f t="shared" si="16"/>
        <v>-6.3473597864250886E-3</v>
      </c>
      <c r="P183" s="138">
        <f t="shared" si="17"/>
        <v>-5.7132756551919295E-2</v>
      </c>
      <c r="Q183" s="135">
        <v>40466</v>
      </c>
      <c r="R183" s="136">
        <v>123.985920635263</v>
      </c>
      <c r="S183" s="128">
        <f t="shared" si="12"/>
        <v>1.8414193846090887E-2</v>
      </c>
      <c r="T183" s="129">
        <f t="shared" si="13"/>
        <v>4.8174635737438409E-2</v>
      </c>
      <c r="U183" s="129">
        <f t="shared" si="14"/>
        <v>8.2267369315872418E-2</v>
      </c>
    </row>
    <row r="184" spans="12:21" x14ac:dyDescent="0.25">
      <c r="L184" s="137">
        <v>40512</v>
      </c>
      <c r="M184" s="134">
        <v>122.365724164649</v>
      </c>
      <c r="N184" s="138">
        <f t="shared" si="15"/>
        <v>-6.4696260853654985E-3</v>
      </c>
      <c r="O184" s="138">
        <f t="shared" si="16"/>
        <v>-1.9303628751731305E-2</v>
      </c>
      <c r="P184" s="138">
        <f t="shared" si="17"/>
        <v>-4.8746274215820451E-2</v>
      </c>
      <c r="Q184" s="135">
        <v>40497</v>
      </c>
      <c r="R184" s="136">
        <v>123.975672114128</v>
      </c>
      <c r="S184" s="128">
        <f t="shared" si="12"/>
        <v>-8.2658749336106396E-5</v>
      </c>
      <c r="T184" s="129">
        <f t="shared" si="13"/>
        <v>3.6345659073713898E-2</v>
      </c>
      <c r="U184" s="129">
        <f t="shared" si="14"/>
        <v>0.11152198245696177</v>
      </c>
    </row>
    <row r="185" spans="12:21" x14ac:dyDescent="0.25">
      <c r="L185" s="137">
        <v>40543</v>
      </c>
      <c r="M185" s="134">
        <v>123.008935818373</v>
      </c>
      <c r="N185" s="138">
        <f t="shared" si="15"/>
        <v>5.2564691470180502E-3</v>
      </c>
      <c r="O185" s="138">
        <f t="shared" si="16"/>
        <v>-1.0219355335528091E-2</v>
      </c>
      <c r="P185" s="138">
        <f t="shared" si="17"/>
        <v>-4.7884757109306841E-2</v>
      </c>
      <c r="Q185" s="135">
        <v>40527</v>
      </c>
      <c r="R185" s="136">
        <v>124.460949500898</v>
      </c>
      <c r="S185" s="128">
        <f t="shared" si="12"/>
        <v>3.914295268536705E-3</v>
      </c>
      <c r="T185" s="129">
        <f t="shared" si="13"/>
        <v>2.2316057354226038E-2</v>
      </c>
      <c r="U185" s="129">
        <f t="shared" si="14"/>
        <v>0.1417366569021985</v>
      </c>
    </row>
    <row r="186" spans="12:21" x14ac:dyDescent="0.25">
      <c r="L186" s="137">
        <v>40574</v>
      </c>
      <c r="M186" s="134">
        <v>122.306085787276</v>
      </c>
      <c r="N186" s="138">
        <f t="shared" si="15"/>
        <v>-5.7138127927127691E-3</v>
      </c>
      <c r="O186" s="138">
        <f t="shared" si="16"/>
        <v>-6.953851057477145E-3</v>
      </c>
      <c r="P186" s="138">
        <f t="shared" si="17"/>
        <v>-6.8942151716077316E-2</v>
      </c>
      <c r="Q186" s="135">
        <v>40558</v>
      </c>
      <c r="R186" s="136">
        <v>125.68849691625699</v>
      </c>
      <c r="S186" s="128">
        <f t="shared" si="12"/>
        <v>9.8629121847584322E-3</v>
      </c>
      <c r="T186" s="129">
        <f t="shared" si="13"/>
        <v>1.3732013056567682E-2</v>
      </c>
      <c r="U186" s="129">
        <f t="shared" si="14"/>
        <v>0.16300884177316233</v>
      </c>
    </row>
    <row r="187" spans="12:21" x14ac:dyDescent="0.25">
      <c r="L187" s="137">
        <v>40602</v>
      </c>
      <c r="M187" s="134">
        <v>120.84895900233001</v>
      </c>
      <c r="N187" s="138">
        <f t="shared" si="15"/>
        <v>-1.1913771711085097E-2</v>
      </c>
      <c r="O187" s="138">
        <f t="shared" si="16"/>
        <v>-1.2395343325702135E-2</v>
      </c>
      <c r="P187" s="138">
        <f t="shared" si="17"/>
        <v>-8.7708658600768596E-2</v>
      </c>
      <c r="Q187" s="135">
        <v>40589</v>
      </c>
      <c r="R187" s="136">
        <v>127.1881590168</v>
      </c>
      <c r="S187" s="128">
        <f t="shared" si="12"/>
        <v>1.193157796725175E-2</v>
      </c>
      <c r="T187" s="129">
        <f t="shared" si="13"/>
        <v>2.5912236230626551E-2</v>
      </c>
      <c r="U187" s="129">
        <f t="shared" si="14"/>
        <v>0.16483981640820944</v>
      </c>
    </row>
    <row r="188" spans="12:21" x14ac:dyDescent="0.25">
      <c r="L188" s="137">
        <v>40633</v>
      </c>
      <c r="M188" s="134">
        <v>119.50344688434799</v>
      </c>
      <c r="N188" s="138">
        <f t="shared" si="15"/>
        <v>-1.1133832919124065E-2</v>
      </c>
      <c r="O188" s="138">
        <f t="shared" si="16"/>
        <v>-2.8497839695166394E-2</v>
      </c>
      <c r="P188" s="138">
        <f t="shared" si="17"/>
        <v>-9.2970337430033134E-2</v>
      </c>
      <c r="Q188" s="135">
        <v>40617</v>
      </c>
      <c r="R188" s="136">
        <v>126.804159535195</v>
      </c>
      <c r="S188" s="128">
        <f t="shared" si="12"/>
        <v>-3.0191448997566317E-3</v>
      </c>
      <c r="T188" s="129">
        <f t="shared" si="13"/>
        <v>1.8826869340893948E-2</v>
      </c>
      <c r="U188" s="129">
        <f t="shared" si="14"/>
        <v>0.13732039149531738</v>
      </c>
    </row>
    <row r="189" spans="12:21" x14ac:dyDescent="0.25">
      <c r="L189" s="137">
        <v>40663</v>
      </c>
      <c r="M189" s="134">
        <v>120.042665465691</v>
      </c>
      <c r="N189" s="138">
        <f t="shared" si="15"/>
        <v>4.5121592339076866E-3</v>
      </c>
      <c r="O189" s="138">
        <f t="shared" si="16"/>
        <v>-1.8506195395065705E-2</v>
      </c>
      <c r="P189" s="138">
        <f t="shared" si="17"/>
        <v>-7.1549677370141063E-2</v>
      </c>
      <c r="Q189" s="135">
        <v>40648</v>
      </c>
      <c r="R189" s="136">
        <v>125.436781611193</v>
      </c>
      <c r="S189" s="128">
        <f t="shared" si="12"/>
        <v>-1.0783383833891325E-2</v>
      </c>
      <c r="T189" s="129">
        <f t="shared" si="13"/>
        <v>-2.0026916642317261E-3</v>
      </c>
      <c r="U189" s="129">
        <f t="shared" si="14"/>
        <v>9.3791831669804315E-2</v>
      </c>
    </row>
    <row r="190" spans="12:21" x14ac:dyDescent="0.25">
      <c r="L190" s="137">
        <v>40694</v>
      </c>
      <c r="M190" s="134">
        <v>120.879497920319</v>
      </c>
      <c r="N190" s="138">
        <f t="shared" si="15"/>
        <v>6.971125236028497E-3</v>
      </c>
      <c r="O190" s="138">
        <f t="shared" si="16"/>
        <v>2.5270319447612266E-4</v>
      </c>
      <c r="P190" s="138">
        <f t="shared" si="17"/>
        <v>-4.0562501781818083E-2</v>
      </c>
      <c r="Q190" s="135">
        <v>40678</v>
      </c>
      <c r="R190" s="136">
        <v>124.946528529929</v>
      </c>
      <c r="S190" s="128">
        <f t="shared" si="12"/>
        <v>-3.9083678245477316E-3</v>
      </c>
      <c r="T190" s="129">
        <f t="shared" si="13"/>
        <v>-1.7624521843852659E-2</v>
      </c>
      <c r="U190" s="129">
        <f t="shared" si="14"/>
        <v>6.7197336671577901E-2</v>
      </c>
    </row>
    <row r="191" spans="12:21" x14ac:dyDescent="0.25">
      <c r="L191" s="137">
        <v>40724</v>
      </c>
      <c r="M191" s="134">
        <v>120.84184038683399</v>
      </c>
      <c r="N191" s="138">
        <f t="shared" si="15"/>
        <v>-3.1152953257485017E-4</v>
      </c>
      <c r="O191" s="138">
        <f t="shared" si="16"/>
        <v>1.1199622583114799E-2</v>
      </c>
      <c r="P191" s="138">
        <f t="shared" si="17"/>
        <v>-2.6270694706012288E-2</v>
      </c>
      <c r="Q191" s="135">
        <v>40709</v>
      </c>
      <c r="R191" s="136">
        <v>125.27895401436299</v>
      </c>
      <c r="S191" s="128">
        <f t="shared" si="12"/>
        <v>2.6605419801988273E-3</v>
      </c>
      <c r="T191" s="129">
        <f t="shared" si="13"/>
        <v>-1.2028040140186991E-2</v>
      </c>
      <c r="U191" s="129">
        <f t="shared" si="14"/>
        <v>5.878061876258478E-2</v>
      </c>
    </row>
    <row r="192" spans="12:21" x14ac:dyDescent="0.25">
      <c r="L192" s="137">
        <v>40755</v>
      </c>
      <c r="M192" s="134">
        <v>120.604033842633</v>
      </c>
      <c r="N192" s="138">
        <f t="shared" si="15"/>
        <v>-1.967915611345683E-3</v>
      </c>
      <c r="O192" s="138">
        <f t="shared" si="16"/>
        <v>4.6764071321161449E-3</v>
      </c>
      <c r="P192" s="138">
        <f t="shared" si="17"/>
        <v>-2.6988913213997545E-2</v>
      </c>
      <c r="Q192" s="135">
        <v>40739</v>
      </c>
      <c r="R192" s="136">
        <v>125.249667234827</v>
      </c>
      <c r="S192" s="128">
        <f t="shared" si="12"/>
        <v>-2.33772541975652E-4</v>
      </c>
      <c r="T192" s="129">
        <f t="shared" si="13"/>
        <v>-1.4917026247212029E-3</v>
      </c>
      <c r="U192" s="129">
        <f t="shared" si="14"/>
        <v>5.8858325666709899E-2</v>
      </c>
    </row>
    <row r="193" spans="12:21" x14ac:dyDescent="0.25">
      <c r="L193" s="137">
        <v>40786</v>
      </c>
      <c r="M193" s="134">
        <v>121.402237340178</v>
      </c>
      <c r="N193" s="138">
        <f t="shared" si="15"/>
        <v>6.6183814264995089E-3</v>
      </c>
      <c r="O193" s="138">
        <f t="shared" si="16"/>
        <v>4.3244671664965928E-3</v>
      </c>
      <c r="P193" s="138">
        <f t="shared" si="17"/>
        <v>-2.7025464575894165E-2</v>
      </c>
      <c r="Q193" s="135">
        <v>40770</v>
      </c>
      <c r="R193" s="136">
        <v>125.774538160909</v>
      </c>
      <c r="S193" s="128">
        <f t="shared" si="12"/>
        <v>4.1905973697953236E-3</v>
      </c>
      <c r="T193" s="129">
        <f t="shared" si="13"/>
        <v>6.6269118535908778E-3</v>
      </c>
      <c r="U193" s="129">
        <f t="shared" si="14"/>
        <v>5.1382859413474202E-2</v>
      </c>
    </row>
    <row r="194" spans="12:21" x14ac:dyDescent="0.25">
      <c r="L194" s="137">
        <v>40816</v>
      </c>
      <c r="M194" s="134">
        <v>122.92018716134299</v>
      </c>
      <c r="N194" s="138">
        <f t="shared" si="15"/>
        <v>1.2503474848750695E-2</v>
      </c>
      <c r="O194" s="138">
        <f t="shared" si="16"/>
        <v>1.7198900379668869E-2</v>
      </c>
      <c r="P194" s="138">
        <f t="shared" si="17"/>
        <v>-1.0933463643057695E-2</v>
      </c>
      <c r="Q194" s="135">
        <v>40801</v>
      </c>
      <c r="R194" s="136">
        <v>127.66379521796</v>
      </c>
      <c r="S194" s="128">
        <f t="shared" si="12"/>
        <v>1.5020981867045258E-2</v>
      </c>
      <c r="T194" s="129">
        <f t="shared" si="13"/>
        <v>1.9036247727001188E-2</v>
      </c>
      <c r="U194" s="129">
        <f t="shared" si="14"/>
        <v>4.8624072992151657E-2</v>
      </c>
    </row>
    <row r="195" spans="12:21" x14ac:dyDescent="0.25">
      <c r="L195" s="137">
        <v>40847</v>
      </c>
      <c r="M195" s="134">
        <v>124.083244440635</v>
      </c>
      <c r="N195" s="138">
        <f t="shared" si="15"/>
        <v>9.4618899153269265E-3</v>
      </c>
      <c r="O195" s="138">
        <f t="shared" si="16"/>
        <v>2.8848210852895351E-2</v>
      </c>
      <c r="P195" s="138">
        <f t="shared" si="17"/>
        <v>7.4755254156404494E-3</v>
      </c>
      <c r="Q195" s="135">
        <v>40831</v>
      </c>
      <c r="R195" s="136">
        <v>130.351721843842</v>
      </c>
      <c r="S195" s="128">
        <f t="shared" si="12"/>
        <v>2.1054729113237691E-2</v>
      </c>
      <c r="T195" s="129">
        <f t="shared" si="13"/>
        <v>4.0735075163507606E-2</v>
      </c>
      <c r="U195" s="129">
        <f t="shared" si="14"/>
        <v>5.1342936165354347E-2</v>
      </c>
    </row>
    <row r="196" spans="12:21" x14ac:dyDescent="0.25">
      <c r="L196" s="137">
        <v>40877</v>
      </c>
      <c r="M196" s="134">
        <v>124.127153703959</v>
      </c>
      <c r="N196" s="138">
        <f t="shared" si="15"/>
        <v>3.5386940051362892E-4</v>
      </c>
      <c r="O196" s="138">
        <f t="shared" si="16"/>
        <v>2.2445355402681555E-2</v>
      </c>
      <c r="P196" s="138">
        <f t="shared" si="17"/>
        <v>1.4394795203760857E-2</v>
      </c>
      <c r="Q196" s="135">
        <v>40862</v>
      </c>
      <c r="R196" s="136">
        <v>132.60338654986501</v>
      </c>
      <c r="S196" s="128">
        <f t="shared" si="12"/>
        <v>1.7273762664373971E-2</v>
      </c>
      <c r="T196" s="129">
        <f t="shared" si="13"/>
        <v>5.4294362665196605E-2</v>
      </c>
      <c r="U196" s="129">
        <f t="shared" si="14"/>
        <v>6.95919956602018E-2</v>
      </c>
    </row>
    <row r="197" spans="12:21" x14ac:dyDescent="0.25">
      <c r="L197" s="137">
        <v>40908</v>
      </c>
      <c r="M197" s="134">
        <v>123.62586224109</v>
      </c>
      <c r="N197" s="138">
        <f t="shared" si="15"/>
        <v>-4.0385318434398298E-3</v>
      </c>
      <c r="O197" s="138">
        <f t="shared" si="16"/>
        <v>5.7409209670398198E-3</v>
      </c>
      <c r="P197" s="138">
        <f t="shared" si="17"/>
        <v>5.0152976173041264E-3</v>
      </c>
      <c r="Q197" s="135">
        <v>40892</v>
      </c>
      <c r="R197" s="136">
        <v>133.52260860233801</v>
      </c>
      <c r="S197" s="128">
        <f t="shared" si="12"/>
        <v>6.9321159616637651E-3</v>
      </c>
      <c r="T197" s="129">
        <f t="shared" si="13"/>
        <v>4.5892520854289742E-2</v>
      </c>
      <c r="U197" s="129">
        <f t="shared" si="14"/>
        <v>7.2807247074510251E-2</v>
      </c>
    </row>
    <row r="198" spans="12:21" x14ac:dyDescent="0.25">
      <c r="L198" s="137">
        <v>40939</v>
      </c>
      <c r="M198" s="134">
        <v>122.14457987358099</v>
      </c>
      <c r="N198" s="138">
        <f t="shared" si="15"/>
        <v>-1.1981978047767017E-2</v>
      </c>
      <c r="O198" s="138">
        <f t="shared" si="16"/>
        <v>-1.5623902935432366E-2</v>
      </c>
      <c r="P198" s="138">
        <f t="shared" si="17"/>
        <v>-1.3205059474792336E-3</v>
      </c>
      <c r="Q198" s="135">
        <v>40923</v>
      </c>
      <c r="R198" s="136">
        <v>133.78178282717599</v>
      </c>
      <c r="S198" s="128">
        <f t="shared" si="12"/>
        <v>1.9410512388193801E-3</v>
      </c>
      <c r="T198" s="129">
        <f t="shared" si="13"/>
        <v>2.6313890870142131E-2</v>
      </c>
      <c r="U198" s="129">
        <f t="shared" si="14"/>
        <v>6.4391619833844782E-2</v>
      </c>
    </row>
    <row r="199" spans="12:21" x14ac:dyDescent="0.25">
      <c r="L199" s="137">
        <v>40968</v>
      </c>
      <c r="M199" s="134">
        <v>120.36222960556501</v>
      </c>
      <c r="N199" s="138">
        <f t="shared" si="15"/>
        <v>-1.4592135564760356E-2</v>
      </c>
      <c r="O199" s="138">
        <f t="shared" si="16"/>
        <v>-3.0331188511526386E-2</v>
      </c>
      <c r="P199" s="138">
        <f t="shared" si="17"/>
        <v>-4.0275845218957773E-3</v>
      </c>
      <c r="Q199" s="135">
        <v>40954</v>
      </c>
      <c r="R199" s="136">
        <v>132.95019364977199</v>
      </c>
      <c r="S199" s="128">
        <f t="shared" si="12"/>
        <v>-6.216012074515942E-3</v>
      </c>
      <c r="T199" s="129">
        <f t="shared" si="13"/>
        <v>2.6153713636609677E-3</v>
      </c>
      <c r="U199" s="129">
        <f t="shared" si="14"/>
        <v>4.530323166491379E-2</v>
      </c>
    </row>
    <row r="200" spans="12:21" x14ac:dyDescent="0.25">
      <c r="L200" s="137">
        <v>40999</v>
      </c>
      <c r="M200" s="134">
        <v>120.345132775724</v>
      </c>
      <c r="N200" s="138">
        <f t="shared" si="15"/>
        <v>-1.4204480838408973E-4</v>
      </c>
      <c r="O200" s="138">
        <f t="shared" si="16"/>
        <v>-2.6537565893518855E-2</v>
      </c>
      <c r="P200" s="138">
        <f t="shared" si="17"/>
        <v>7.0431934251282691E-3</v>
      </c>
      <c r="Q200" s="135">
        <v>40983</v>
      </c>
      <c r="R200" s="136">
        <v>131.45942690901001</v>
      </c>
      <c r="S200" s="128">
        <f t="shared" ref="S200:S263" si="18">R200/R199-1</f>
        <v>-1.121297156353962E-2</v>
      </c>
      <c r="T200" s="129">
        <f t="shared" si="13"/>
        <v>-1.5451927691681355E-2</v>
      </c>
      <c r="U200" s="129">
        <f t="shared" si="14"/>
        <v>3.6712260787651108E-2</v>
      </c>
    </row>
    <row r="201" spans="12:21" x14ac:dyDescent="0.25">
      <c r="L201" s="137">
        <v>41029</v>
      </c>
      <c r="M201" s="134">
        <v>121.048715639337</v>
      </c>
      <c r="N201" s="138">
        <f t="shared" si="15"/>
        <v>5.8463757310751596E-3</v>
      </c>
      <c r="O201" s="138">
        <f t="shared" si="16"/>
        <v>-8.9718613415200599E-3</v>
      </c>
      <c r="P201" s="138">
        <f t="shared" si="17"/>
        <v>8.3807717009878324E-3</v>
      </c>
      <c r="Q201" s="135">
        <v>41014</v>
      </c>
      <c r="R201" s="136">
        <v>130.86404296048599</v>
      </c>
      <c r="S201" s="128">
        <f t="shared" si="18"/>
        <v>-4.5290319798526602E-3</v>
      </c>
      <c r="T201" s="129">
        <f t="shared" si="13"/>
        <v>-2.1809694900382981E-2</v>
      </c>
      <c r="U201" s="129">
        <f t="shared" si="14"/>
        <v>4.3266905285528345E-2</v>
      </c>
    </row>
    <row r="202" spans="12:21" x14ac:dyDescent="0.25">
      <c r="L202" s="137">
        <v>41060</v>
      </c>
      <c r="M202" s="134">
        <v>122.57827889976301</v>
      </c>
      <c r="N202" s="138">
        <f t="shared" si="15"/>
        <v>1.2635931346709262E-2</v>
      </c>
      <c r="O202" s="138">
        <f t="shared" si="16"/>
        <v>1.8411500862522523E-2</v>
      </c>
      <c r="P202" s="138">
        <f t="shared" si="17"/>
        <v>1.4053507903911022E-2</v>
      </c>
      <c r="Q202" s="135">
        <v>41044</v>
      </c>
      <c r="R202" s="136">
        <v>130.74717480402199</v>
      </c>
      <c r="S202" s="128">
        <f t="shared" si="18"/>
        <v>-8.930501749765396E-4</v>
      </c>
      <c r="T202" s="129">
        <f t="shared" ref="T202:T265" si="19">R202/R199-1</f>
        <v>-1.6570256765126357E-2</v>
      </c>
      <c r="U202" s="129">
        <f t="shared" si="14"/>
        <v>4.6425029509351567E-2</v>
      </c>
    </row>
    <row r="203" spans="12:21" x14ac:dyDescent="0.25">
      <c r="L203" s="137">
        <v>41090</v>
      </c>
      <c r="M203" s="134">
        <v>123.234515475088</v>
      </c>
      <c r="N203" s="138">
        <f t="shared" si="15"/>
        <v>5.3536122485584592E-3</v>
      </c>
      <c r="O203" s="138">
        <f t="shared" si="16"/>
        <v>2.4009136329166569E-2</v>
      </c>
      <c r="P203" s="138">
        <f t="shared" si="17"/>
        <v>1.980005501897919E-2</v>
      </c>
      <c r="Q203" s="135">
        <v>41075</v>
      </c>
      <c r="R203" s="136">
        <v>131.79278092650199</v>
      </c>
      <c r="S203" s="128">
        <f t="shared" si="18"/>
        <v>7.9971603520097023E-3</v>
      </c>
      <c r="T203" s="129">
        <f t="shared" si="19"/>
        <v>2.5357939352854686E-3</v>
      </c>
      <c r="U203" s="129">
        <f t="shared" si="14"/>
        <v>5.1994582516966092E-2</v>
      </c>
    </row>
    <row r="204" spans="12:21" x14ac:dyDescent="0.25">
      <c r="L204" s="137">
        <v>41121</v>
      </c>
      <c r="M204" s="134">
        <v>124.30234725180399</v>
      </c>
      <c r="N204" s="138">
        <f t="shared" si="15"/>
        <v>8.6650381396748966E-3</v>
      </c>
      <c r="O204" s="138">
        <f t="shared" si="16"/>
        <v>2.6878695864573476E-2</v>
      </c>
      <c r="P204" s="138">
        <f t="shared" si="17"/>
        <v>3.0664922982564846E-2</v>
      </c>
      <c r="Q204" s="135">
        <v>41105</v>
      </c>
      <c r="R204" s="136">
        <v>133.261206925219</v>
      </c>
      <c r="S204" s="128">
        <f t="shared" si="18"/>
        <v>1.1141930448648196E-2</v>
      </c>
      <c r="T204" s="129">
        <f t="shared" si="19"/>
        <v>1.831797268755353E-2</v>
      </c>
      <c r="U204" s="129">
        <f t="shared" si="14"/>
        <v>6.3964558687181094E-2</v>
      </c>
    </row>
    <row r="205" spans="12:21" x14ac:dyDescent="0.25">
      <c r="L205" s="137">
        <v>41152</v>
      </c>
      <c r="M205" s="134">
        <v>125.388583921437</v>
      </c>
      <c r="N205" s="138">
        <f t="shared" si="15"/>
        <v>8.7386657906995957E-3</v>
      </c>
      <c r="O205" s="138">
        <f t="shared" si="16"/>
        <v>2.2926615114021054E-2</v>
      </c>
      <c r="P205" s="138">
        <f t="shared" si="17"/>
        <v>3.2835857629945897E-2</v>
      </c>
      <c r="Q205" s="135">
        <v>41136</v>
      </c>
      <c r="R205" s="136">
        <v>135.301298289247</v>
      </c>
      <c r="S205" s="128">
        <f t="shared" si="18"/>
        <v>1.5308966585998451E-2</v>
      </c>
      <c r="T205" s="129">
        <f t="shared" si="19"/>
        <v>3.4831524979803241E-2</v>
      </c>
      <c r="U205" s="129">
        <f t="shared" si="14"/>
        <v>7.5744743472243803E-2</v>
      </c>
    </row>
    <row r="206" spans="12:21" x14ac:dyDescent="0.25">
      <c r="L206" s="137">
        <v>41182</v>
      </c>
      <c r="M206" s="134">
        <v>126.43221295067799</v>
      </c>
      <c r="N206" s="138">
        <f t="shared" si="15"/>
        <v>8.3231582700933338E-3</v>
      </c>
      <c r="O206" s="138">
        <f t="shared" si="16"/>
        <v>2.5948067091937421E-2</v>
      </c>
      <c r="P206" s="138">
        <f t="shared" si="17"/>
        <v>2.8571594873388673E-2</v>
      </c>
      <c r="Q206" s="135">
        <v>41167</v>
      </c>
      <c r="R206" s="136">
        <v>137.00455609374501</v>
      </c>
      <c r="S206" s="128">
        <f t="shared" si="18"/>
        <v>1.2588628683050773E-2</v>
      </c>
      <c r="T206" s="129">
        <f t="shared" si="19"/>
        <v>3.9545224940275903E-2</v>
      </c>
      <c r="U206" s="129">
        <f t="shared" si="14"/>
        <v>7.3166874444219321E-2</v>
      </c>
    </row>
    <row r="207" spans="12:21" x14ac:dyDescent="0.25">
      <c r="L207" s="137">
        <v>41213</v>
      </c>
      <c r="M207" s="134">
        <v>128.18175561690299</v>
      </c>
      <c r="N207" s="138">
        <f t="shared" si="15"/>
        <v>1.383779201039137E-2</v>
      </c>
      <c r="O207" s="138">
        <f t="shared" si="16"/>
        <v>3.1209453810556953E-2</v>
      </c>
      <c r="P207" s="138">
        <f t="shared" si="17"/>
        <v>3.3030335358686047E-2</v>
      </c>
      <c r="Q207" s="135">
        <v>41197</v>
      </c>
      <c r="R207" s="136">
        <v>138.03567326007001</v>
      </c>
      <c r="S207" s="128">
        <f t="shared" si="18"/>
        <v>7.5261523829868171E-3</v>
      </c>
      <c r="T207" s="129">
        <f t="shared" si="19"/>
        <v>3.5827878532799451E-2</v>
      </c>
      <c r="U207" s="129">
        <f t="shared" si="14"/>
        <v>5.8947832123254829E-2</v>
      </c>
    </row>
    <row r="208" spans="12:21" x14ac:dyDescent="0.25">
      <c r="L208" s="137">
        <v>41243</v>
      </c>
      <c r="M208" s="134">
        <v>129.303985913274</v>
      </c>
      <c r="N208" s="138">
        <f t="shared" si="15"/>
        <v>8.7549924009859836E-3</v>
      </c>
      <c r="O208" s="138">
        <f t="shared" si="16"/>
        <v>3.1226144114445242E-2</v>
      </c>
      <c r="P208" s="138">
        <f t="shared" si="17"/>
        <v>4.1705880259380379E-2</v>
      </c>
      <c r="Q208" s="135">
        <v>41228</v>
      </c>
      <c r="R208" s="136">
        <v>138.474499006023</v>
      </c>
      <c r="S208" s="128">
        <f t="shared" si="18"/>
        <v>3.17907491294811E-3</v>
      </c>
      <c r="T208" s="129">
        <f t="shared" si="19"/>
        <v>2.3452847510689212E-2</v>
      </c>
      <c r="U208" s="129">
        <f t="shared" si="14"/>
        <v>4.4275735400997274E-2</v>
      </c>
    </row>
    <row r="209" spans="12:21" x14ac:dyDescent="0.25">
      <c r="L209" s="137">
        <v>41274</v>
      </c>
      <c r="M209" s="134">
        <v>130.26356869928199</v>
      </c>
      <c r="N209" s="138">
        <f t="shared" si="15"/>
        <v>7.4211384840958683E-3</v>
      </c>
      <c r="O209" s="138">
        <f t="shared" si="16"/>
        <v>3.0303635910403859E-2</v>
      </c>
      <c r="P209" s="138">
        <f t="shared" si="17"/>
        <v>5.3691892115966811E-2</v>
      </c>
      <c r="Q209" s="135">
        <v>41258</v>
      </c>
      <c r="R209" s="136">
        <v>139.106112987091</v>
      </c>
      <c r="S209" s="128">
        <f t="shared" si="18"/>
        <v>4.5612295809103198E-3</v>
      </c>
      <c r="T209" s="129">
        <f t="shared" si="19"/>
        <v>1.5339321211391033E-2</v>
      </c>
      <c r="U209" s="129">
        <f t="shared" si="14"/>
        <v>4.1816921068266399E-2</v>
      </c>
    </row>
    <row r="210" spans="12:21" x14ac:dyDescent="0.25">
      <c r="L210" s="137">
        <v>41305</v>
      </c>
      <c r="M210" s="134">
        <v>128.96641417865601</v>
      </c>
      <c r="N210" s="138">
        <f t="shared" si="15"/>
        <v>-9.9579224919018605E-3</v>
      </c>
      <c r="O210" s="138">
        <f t="shared" si="16"/>
        <v>6.1214527603923319E-3</v>
      </c>
      <c r="P210" s="138">
        <f t="shared" si="17"/>
        <v>5.5850487284295092E-2</v>
      </c>
      <c r="Q210" s="135">
        <v>41289</v>
      </c>
      <c r="R210" s="136">
        <v>138.92655004595301</v>
      </c>
      <c r="S210" s="128">
        <f t="shared" si="18"/>
        <v>-1.2908342939224049E-3</v>
      </c>
      <c r="T210" s="129">
        <f t="shared" si="19"/>
        <v>6.4539605222522223E-3</v>
      </c>
      <c r="U210" s="129">
        <f t="shared" si="14"/>
        <v>3.8456410955617359E-2</v>
      </c>
    </row>
    <row r="211" spans="12:21" x14ac:dyDescent="0.25">
      <c r="L211" s="137">
        <v>41333</v>
      </c>
      <c r="M211" s="134">
        <v>127.370995624435</v>
      </c>
      <c r="N211" s="138">
        <f t="shared" si="15"/>
        <v>-1.2370806495487163E-2</v>
      </c>
      <c r="O211" s="138">
        <f t="shared" si="16"/>
        <v>-1.4949193369301783E-2</v>
      </c>
      <c r="P211" s="138">
        <f t="shared" si="17"/>
        <v>5.8230609733951999E-2</v>
      </c>
      <c r="Q211" s="135">
        <v>41320</v>
      </c>
      <c r="R211" s="136">
        <v>139.574424901947</v>
      </c>
      <c r="S211" s="128">
        <f t="shared" si="18"/>
        <v>4.6634344247351578E-3</v>
      </c>
      <c r="T211" s="129">
        <f t="shared" si="19"/>
        <v>7.9431657367914354E-3</v>
      </c>
      <c r="U211" s="129">
        <f t="shared" ref="U211:U274" si="20">R211/R199-1</f>
        <v>4.9824908639284127E-2</v>
      </c>
    </row>
    <row r="212" spans="12:21" x14ac:dyDescent="0.25">
      <c r="L212" s="137">
        <v>41364</v>
      </c>
      <c r="M212" s="134">
        <v>127.096898178834</v>
      </c>
      <c r="N212" s="138">
        <f t="shared" si="15"/>
        <v>-2.1519612393484655E-3</v>
      </c>
      <c r="O212" s="138">
        <f t="shared" si="16"/>
        <v>-2.4309717229982875E-2</v>
      </c>
      <c r="P212" s="138">
        <f t="shared" si="17"/>
        <v>5.6103352477849144E-2</v>
      </c>
      <c r="Q212" s="135">
        <v>41348</v>
      </c>
      <c r="R212" s="136">
        <v>140.54259098303001</v>
      </c>
      <c r="S212" s="128">
        <f t="shared" si="18"/>
        <v>6.9365579099691654E-3</v>
      </c>
      <c r="T212" s="129">
        <f t="shared" si="19"/>
        <v>1.0326490799669852E-2</v>
      </c>
      <c r="U212" s="129">
        <f t="shared" si="20"/>
        <v>6.9094809612299191E-2</v>
      </c>
    </row>
    <row r="213" spans="12:21" x14ac:dyDescent="0.25">
      <c r="L213" s="137">
        <v>41394</v>
      </c>
      <c r="M213" s="134">
        <v>129.26996020663</v>
      </c>
      <c r="N213" s="138">
        <f t="shared" si="15"/>
        <v>1.7097679478679018E-2</v>
      </c>
      <c r="O213" s="138">
        <f t="shared" si="16"/>
        <v>2.3536827778547487E-3</v>
      </c>
      <c r="P213" s="138">
        <f t="shared" si="17"/>
        <v>6.7916826080072434E-2</v>
      </c>
      <c r="Q213" s="135">
        <v>41379</v>
      </c>
      <c r="R213" s="136">
        <v>142.37810378484099</v>
      </c>
      <c r="S213" s="128">
        <f t="shared" si="18"/>
        <v>1.3060189007278344E-2</v>
      </c>
      <c r="T213" s="129">
        <f t="shared" si="19"/>
        <v>2.4844450090686809E-2</v>
      </c>
      <c r="U213" s="129">
        <f t="shared" si="20"/>
        <v>8.7984908335986711E-2</v>
      </c>
    </row>
    <row r="214" spans="12:21" x14ac:dyDescent="0.25">
      <c r="L214" s="137">
        <v>41425</v>
      </c>
      <c r="M214" s="134">
        <v>131.98129568749201</v>
      </c>
      <c r="N214" s="138">
        <f t="shared" si="15"/>
        <v>2.0974211460482506E-2</v>
      </c>
      <c r="O214" s="138">
        <f t="shared" si="16"/>
        <v>3.6195839095510385E-2</v>
      </c>
      <c r="P214" s="138">
        <f t="shared" si="17"/>
        <v>7.6710301956663951E-2</v>
      </c>
      <c r="Q214" s="135">
        <v>41409</v>
      </c>
      <c r="R214" s="136">
        <v>144.82648541919801</v>
      </c>
      <c r="S214" s="128">
        <f t="shared" si="18"/>
        <v>1.7196335456588052E-2</v>
      </c>
      <c r="T214" s="129">
        <f t="shared" si="19"/>
        <v>3.7629103762674587E-2</v>
      </c>
      <c r="U214" s="129">
        <f t="shared" si="20"/>
        <v>0.10768347871592332</v>
      </c>
    </row>
    <row r="215" spans="12:21" x14ac:dyDescent="0.25">
      <c r="L215" s="137">
        <v>41455</v>
      </c>
      <c r="M215" s="134">
        <v>134.391399818357</v>
      </c>
      <c r="N215" s="138">
        <f t="shared" si="15"/>
        <v>1.8260952192587165E-2</v>
      </c>
      <c r="O215" s="138">
        <f t="shared" si="16"/>
        <v>5.7393231023302738E-2</v>
      </c>
      <c r="P215" s="138">
        <f t="shared" si="17"/>
        <v>9.0533762398119499E-2</v>
      </c>
      <c r="Q215" s="135">
        <v>41440</v>
      </c>
      <c r="R215" s="136">
        <v>147.09307864346999</v>
      </c>
      <c r="S215" s="128">
        <f t="shared" si="18"/>
        <v>1.5650405502221298E-2</v>
      </c>
      <c r="T215" s="129">
        <f t="shared" si="19"/>
        <v>4.6608559118074933E-2</v>
      </c>
      <c r="U215" s="129">
        <f t="shared" si="20"/>
        <v>0.11609359487983384</v>
      </c>
    </row>
    <row r="216" spans="12:21" x14ac:dyDescent="0.25">
      <c r="L216" s="137">
        <v>41486</v>
      </c>
      <c r="M216" s="134">
        <v>135.387671510654</v>
      </c>
      <c r="N216" s="138">
        <f t="shared" si="15"/>
        <v>7.4132101729988964E-3</v>
      </c>
      <c r="O216" s="138">
        <f t="shared" si="16"/>
        <v>4.7325080739912151E-2</v>
      </c>
      <c r="P216" s="138">
        <f t="shared" si="17"/>
        <v>8.9180329285287296E-2</v>
      </c>
      <c r="Q216" s="135">
        <v>41470</v>
      </c>
      <c r="R216" s="136">
        <v>149.96166004722301</v>
      </c>
      <c r="S216" s="128">
        <f t="shared" si="18"/>
        <v>1.9501810895575789E-2</v>
      </c>
      <c r="T216" s="129">
        <f t="shared" si="19"/>
        <v>5.3263500923162566E-2</v>
      </c>
      <c r="U216" s="129">
        <f t="shared" si="20"/>
        <v>0.1253211906701075</v>
      </c>
    </row>
    <row r="217" spans="12:21" x14ac:dyDescent="0.25">
      <c r="L217" s="137">
        <v>41517</v>
      </c>
      <c r="M217" s="134">
        <v>136.19284048275301</v>
      </c>
      <c r="N217" s="138">
        <f t="shared" si="15"/>
        <v>5.9471365680119348E-3</v>
      </c>
      <c r="O217" s="138">
        <f t="shared" si="16"/>
        <v>3.1910164037434408E-2</v>
      </c>
      <c r="P217" s="138">
        <f t="shared" si="17"/>
        <v>8.6166190122104691E-2</v>
      </c>
      <c r="Q217" s="135">
        <v>41501</v>
      </c>
      <c r="R217" s="136">
        <v>151.097506878156</v>
      </c>
      <c r="S217" s="128">
        <f t="shared" si="18"/>
        <v>7.5742481816707397E-3</v>
      </c>
      <c r="T217" s="129">
        <f t="shared" si="19"/>
        <v>4.3300239184888234E-2</v>
      </c>
      <c r="U217" s="129">
        <f t="shared" si="20"/>
        <v>0.11674838888197425</v>
      </c>
    </row>
    <row r="218" spans="12:21" x14ac:dyDescent="0.25">
      <c r="L218" s="137">
        <v>41547</v>
      </c>
      <c r="M218" s="134">
        <v>136.989137696602</v>
      </c>
      <c r="N218" s="138">
        <f t="shared" si="15"/>
        <v>5.8468360820320697E-3</v>
      </c>
      <c r="O218" s="138">
        <f t="shared" si="16"/>
        <v>1.9329643725387813E-2</v>
      </c>
      <c r="P218" s="138">
        <f t="shared" si="17"/>
        <v>8.3498694672395901E-2</v>
      </c>
      <c r="Q218" s="135">
        <v>41532</v>
      </c>
      <c r="R218" s="136">
        <v>153.25940755803899</v>
      </c>
      <c r="S218" s="128">
        <f t="shared" si="18"/>
        <v>1.430798379503595E-2</v>
      </c>
      <c r="T218" s="129">
        <f t="shared" si="19"/>
        <v>4.1921271697053619E-2</v>
      </c>
      <c r="U218" s="129">
        <f t="shared" si="20"/>
        <v>0.11864460517044151</v>
      </c>
    </row>
    <row r="219" spans="12:21" x14ac:dyDescent="0.25">
      <c r="L219" s="137">
        <v>41578</v>
      </c>
      <c r="M219" s="134">
        <v>137.68380524762901</v>
      </c>
      <c r="N219" s="138">
        <f t="shared" si="15"/>
        <v>5.0709681271630114E-3</v>
      </c>
      <c r="O219" s="138">
        <f t="shared" si="16"/>
        <v>1.6959695896640925E-2</v>
      </c>
      <c r="P219" s="138">
        <f t="shared" si="17"/>
        <v>7.4129501386490659E-2</v>
      </c>
      <c r="Q219" s="135">
        <v>41562</v>
      </c>
      <c r="R219" s="136">
        <v>154.05685647189199</v>
      </c>
      <c r="S219" s="128">
        <f t="shared" si="18"/>
        <v>5.2032624069162647E-3</v>
      </c>
      <c r="T219" s="129">
        <f t="shared" si="19"/>
        <v>2.7308289487989246E-2</v>
      </c>
      <c r="U219" s="129">
        <f t="shared" si="20"/>
        <v>0.11606552736289277</v>
      </c>
    </row>
    <row r="220" spans="12:21" x14ac:dyDescent="0.25">
      <c r="L220" s="137">
        <v>41608</v>
      </c>
      <c r="M220" s="134">
        <v>138.56541831997001</v>
      </c>
      <c r="N220" s="138">
        <f t="shared" si="15"/>
        <v>6.4031718963271089E-3</v>
      </c>
      <c r="O220" s="138">
        <f t="shared" si="16"/>
        <v>1.7420723650428904E-2</v>
      </c>
      <c r="P220" s="138">
        <f t="shared" si="17"/>
        <v>7.1625266160841861E-2</v>
      </c>
      <c r="Q220" s="135">
        <v>41593</v>
      </c>
      <c r="R220" s="136">
        <v>155.266655651809</v>
      </c>
      <c r="S220" s="128">
        <f t="shared" si="18"/>
        <v>7.8529395420823267E-3</v>
      </c>
      <c r="T220" s="129">
        <f t="shared" si="19"/>
        <v>2.7592439212216657E-2</v>
      </c>
      <c r="U220" s="129">
        <f t="shared" si="20"/>
        <v>0.12126533597392264</v>
      </c>
    </row>
    <row r="221" spans="12:21" x14ac:dyDescent="0.25">
      <c r="L221" s="137">
        <v>41639</v>
      </c>
      <c r="M221" s="134">
        <v>139.846617164733</v>
      </c>
      <c r="N221" s="138">
        <f t="shared" si="15"/>
        <v>9.2461658925930834E-3</v>
      </c>
      <c r="O221" s="138">
        <f t="shared" si="16"/>
        <v>2.0859168224415248E-2</v>
      </c>
      <c r="P221" s="138">
        <f t="shared" si="17"/>
        <v>7.3566604701071903E-2</v>
      </c>
      <c r="Q221" s="135">
        <v>41623</v>
      </c>
      <c r="R221" s="136">
        <v>154.35222736069801</v>
      </c>
      <c r="S221" s="128">
        <f t="shared" si="18"/>
        <v>-5.8894054700426857E-3</v>
      </c>
      <c r="T221" s="129">
        <f t="shared" si="19"/>
        <v>7.1305234704446274E-3</v>
      </c>
      <c r="U221" s="129">
        <f t="shared" si="20"/>
        <v>0.10960060666077154</v>
      </c>
    </row>
    <row r="222" spans="12:21" x14ac:dyDescent="0.25">
      <c r="L222" s="137">
        <v>41670</v>
      </c>
      <c r="M222" s="134">
        <v>141.87420673647699</v>
      </c>
      <c r="N222" s="138">
        <f t="shared" si="15"/>
        <v>1.4498667274558175E-2</v>
      </c>
      <c r="O222" s="138">
        <f t="shared" si="16"/>
        <v>3.043496278528468E-2</v>
      </c>
      <c r="P222" s="138">
        <f t="shared" si="17"/>
        <v>0.1000864654571223</v>
      </c>
      <c r="Q222" s="135">
        <v>41654</v>
      </c>
      <c r="R222" s="136">
        <v>154.66884247956</v>
      </c>
      <c r="S222" s="128">
        <f t="shared" si="18"/>
        <v>2.0512507287770987E-3</v>
      </c>
      <c r="T222" s="129">
        <f t="shared" si="19"/>
        <v>3.9724684878252869E-3</v>
      </c>
      <c r="U222" s="129">
        <f t="shared" si="20"/>
        <v>0.11331377932007869</v>
      </c>
    </row>
    <row r="223" spans="12:21" x14ac:dyDescent="0.25">
      <c r="L223" s="137">
        <v>41698</v>
      </c>
      <c r="M223" s="134">
        <v>142.61523911553201</v>
      </c>
      <c r="N223" s="138">
        <f t="shared" si="15"/>
        <v>5.2231649156033733E-3</v>
      </c>
      <c r="O223" s="138">
        <f t="shared" si="16"/>
        <v>2.9226778547373877E-2</v>
      </c>
      <c r="P223" s="138">
        <f t="shared" si="17"/>
        <v>0.11968378998972451</v>
      </c>
      <c r="Q223" s="135">
        <v>41685</v>
      </c>
      <c r="R223" s="136">
        <v>154.503540595727</v>
      </c>
      <c r="S223" s="128">
        <f t="shared" si="18"/>
        <v>-1.0687471450808728E-3</v>
      </c>
      <c r="T223" s="129">
        <f t="shared" si="19"/>
        <v>-4.9148676055296159E-3</v>
      </c>
      <c r="U223" s="129">
        <f t="shared" si="20"/>
        <v>0.1069616851673787</v>
      </c>
    </row>
    <row r="224" spans="12:21" x14ac:dyDescent="0.25">
      <c r="L224" s="137">
        <v>41729</v>
      </c>
      <c r="M224" s="134">
        <v>143.10616804704</v>
      </c>
      <c r="N224" s="138">
        <f t="shared" ref="N224:N287" si="21">M224/M223-1</f>
        <v>3.4423315106619778E-3</v>
      </c>
      <c r="O224" s="138">
        <f t="shared" si="16"/>
        <v>2.330804239953399E-2</v>
      </c>
      <c r="P224" s="138">
        <f t="shared" si="17"/>
        <v>0.12596113750691118</v>
      </c>
      <c r="Q224" s="135">
        <v>41713</v>
      </c>
      <c r="R224" s="136">
        <v>155.48648726478001</v>
      </c>
      <c r="S224" s="128">
        <f t="shared" si="18"/>
        <v>6.3619685688949268E-3</v>
      </c>
      <c r="T224" s="129">
        <f t="shared" si="19"/>
        <v>7.3485165940068153E-3</v>
      </c>
      <c r="U224" s="129">
        <f t="shared" si="20"/>
        <v>0.10633001837538636</v>
      </c>
    </row>
    <row r="225" spans="12:21" x14ac:dyDescent="0.25">
      <c r="L225" s="137">
        <v>41759</v>
      </c>
      <c r="M225" s="134">
        <v>143.40629145610899</v>
      </c>
      <c r="N225" s="138">
        <f t="shared" si="21"/>
        <v>2.097208060034994E-3</v>
      </c>
      <c r="O225" s="138">
        <f t="shared" si="16"/>
        <v>1.0798895407942322E-2</v>
      </c>
      <c r="P225" s="138">
        <f t="shared" si="17"/>
        <v>0.10935511411067922</v>
      </c>
      <c r="Q225" s="135">
        <v>41744</v>
      </c>
      <c r="R225" s="136">
        <v>155.98267019934801</v>
      </c>
      <c r="S225" s="128">
        <f t="shared" si="18"/>
        <v>3.19116434679656E-3</v>
      </c>
      <c r="T225" s="129">
        <f t="shared" si="19"/>
        <v>8.4944562765549847E-3</v>
      </c>
      <c r="U225" s="129">
        <f t="shared" si="20"/>
        <v>9.5552378159678097E-2</v>
      </c>
    </row>
    <row r="226" spans="12:21" x14ac:dyDescent="0.25">
      <c r="L226" s="137">
        <v>41790</v>
      </c>
      <c r="M226" s="134">
        <v>145.52076294484399</v>
      </c>
      <c r="N226" s="138">
        <f t="shared" si="21"/>
        <v>1.4744621503458566E-2</v>
      </c>
      <c r="O226" s="138">
        <f t="shared" ref="O226:O289" si="22">M226/M223-1</f>
        <v>2.0373165219449207E-2</v>
      </c>
      <c r="P226" s="138">
        <f t="shared" si="17"/>
        <v>0.10258625805137589</v>
      </c>
      <c r="Q226" s="135">
        <v>41774</v>
      </c>
      <c r="R226" s="136">
        <v>156.035082925007</v>
      </c>
      <c r="S226" s="128">
        <f t="shared" si="18"/>
        <v>3.3601633817403886E-4</v>
      </c>
      <c r="T226" s="129">
        <f t="shared" si="19"/>
        <v>9.9126681717114362E-3</v>
      </c>
      <c r="U226" s="129">
        <f t="shared" si="20"/>
        <v>7.7393285305280113E-2</v>
      </c>
    </row>
    <row r="227" spans="12:21" x14ac:dyDescent="0.25">
      <c r="L227" s="137">
        <v>41820</v>
      </c>
      <c r="M227" s="134">
        <v>147.74021992549001</v>
      </c>
      <c r="N227" s="138">
        <f t="shared" si="21"/>
        <v>1.5251823421838839E-2</v>
      </c>
      <c r="O227" s="138">
        <f t="shared" si="22"/>
        <v>3.238191576010041E-2</v>
      </c>
      <c r="P227" s="138">
        <f t="shared" si="17"/>
        <v>9.9327934117623862E-2</v>
      </c>
      <c r="Q227" s="135">
        <v>41805</v>
      </c>
      <c r="R227" s="136">
        <v>156.21708451474601</v>
      </c>
      <c r="S227" s="128">
        <f t="shared" si="18"/>
        <v>1.1664145416994121E-3</v>
      </c>
      <c r="T227" s="129">
        <f t="shared" si="19"/>
        <v>4.6987829155973326E-3</v>
      </c>
      <c r="U227" s="129">
        <f t="shared" si="20"/>
        <v>6.2028791262103811E-2</v>
      </c>
    </row>
    <row r="228" spans="12:21" x14ac:dyDescent="0.25">
      <c r="L228" s="137">
        <v>41851</v>
      </c>
      <c r="M228" s="134">
        <v>150.23874495933799</v>
      </c>
      <c r="N228" s="138">
        <f t="shared" si="21"/>
        <v>1.6911610359779283E-2</v>
      </c>
      <c r="O228" s="138">
        <f t="shared" si="22"/>
        <v>4.7644028960334373E-2</v>
      </c>
      <c r="P228" s="138">
        <f t="shared" si="17"/>
        <v>0.10969295271109902</v>
      </c>
      <c r="Q228" s="135">
        <v>41835</v>
      </c>
      <c r="R228" s="136">
        <v>156.42450092586799</v>
      </c>
      <c r="S228" s="128">
        <f t="shared" si="18"/>
        <v>1.327744732698477E-3</v>
      </c>
      <c r="T228" s="129">
        <f t="shared" si="19"/>
        <v>2.8325629119909657E-3</v>
      </c>
      <c r="U228" s="129">
        <f t="shared" si="20"/>
        <v>4.3096621340480201E-2</v>
      </c>
    </row>
    <row r="229" spans="12:21" x14ac:dyDescent="0.25">
      <c r="L229" s="137">
        <v>41882</v>
      </c>
      <c r="M229" s="134">
        <v>151.655769010141</v>
      </c>
      <c r="N229" s="138">
        <f t="shared" si="21"/>
        <v>9.4318150167356229E-3</v>
      </c>
      <c r="O229" s="138">
        <f t="shared" si="22"/>
        <v>4.2158974026423435E-2</v>
      </c>
      <c r="P229" s="138">
        <f t="shared" si="17"/>
        <v>0.11353701466668631</v>
      </c>
      <c r="Q229" s="135">
        <v>41866</v>
      </c>
      <c r="R229" s="136">
        <v>159.747454017119</v>
      </c>
      <c r="S229" s="128">
        <f t="shared" si="18"/>
        <v>2.1243175279976212E-2</v>
      </c>
      <c r="T229" s="129">
        <f t="shared" si="19"/>
        <v>2.3791900017102074E-2</v>
      </c>
      <c r="U229" s="129">
        <f t="shared" si="20"/>
        <v>5.7247451117365289E-2</v>
      </c>
    </row>
    <row r="230" spans="12:21" x14ac:dyDescent="0.25">
      <c r="L230" s="137">
        <v>41912</v>
      </c>
      <c r="M230" s="134">
        <v>153.07384242166</v>
      </c>
      <c r="N230" s="138">
        <f t="shared" si="21"/>
        <v>9.3506064475805672E-3</v>
      </c>
      <c r="O230" s="138">
        <f t="shared" si="22"/>
        <v>3.6101357496691966E-2</v>
      </c>
      <c r="P230" s="138">
        <f t="shared" si="17"/>
        <v>0.11741591337469215</v>
      </c>
      <c r="Q230" s="135">
        <v>41897</v>
      </c>
      <c r="R230" s="136">
        <v>162.63469304684901</v>
      </c>
      <c r="S230" s="128">
        <f t="shared" si="18"/>
        <v>1.8073771801212057E-2</v>
      </c>
      <c r="T230" s="129">
        <f t="shared" si="19"/>
        <v>4.1081348765648062E-2</v>
      </c>
      <c r="U230" s="129">
        <f t="shared" si="20"/>
        <v>6.1172659076472069E-2</v>
      </c>
    </row>
    <row r="231" spans="12:21" x14ac:dyDescent="0.25">
      <c r="L231" s="137">
        <v>41943</v>
      </c>
      <c r="M231" s="134">
        <v>153.75513958802199</v>
      </c>
      <c r="N231" s="138">
        <f t="shared" si="21"/>
        <v>4.4507745777053742E-3</v>
      </c>
      <c r="O231" s="138">
        <f t="shared" si="22"/>
        <v>2.3405378084299766E-2</v>
      </c>
      <c r="P231" s="138">
        <f t="shared" si="17"/>
        <v>0.11672639575502819</v>
      </c>
      <c r="Q231" s="135">
        <v>41927</v>
      </c>
      <c r="R231" s="136">
        <v>165.80716973022601</v>
      </c>
      <c r="S231" s="128">
        <f t="shared" si="18"/>
        <v>1.950676466344814E-2</v>
      </c>
      <c r="T231" s="129">
        <f t="shared" si="19"/>
        <v>5.9982091992127229E-2</v>
      </c>
      <c r="U231" s="129">
        <f t="shared" si="20"/>
        <v>7.627257577125679E-2</v>
      </c>
    </row>
    <row r="232" spans="12:21" x14ac:dyDescent="0.25">
      <c r="L232" s="137">
        <v>41973</v>
      </c>
      <c r="M232" s="134">
        <v>155.071871695293</v>
      </c>
      <c r="N232" s="138">
        <f t="shared" si="21"/>
        <v>8.56382499342212E-3</v>
      </c>
      <c r="O232" s="138">
        <f t="shared" si="22"/>
        <v>2.2525372476424277E-2</v>
      </c>
      <c r="P232" s="138">
        <f t="shared" si="17"/>
        <v>0.11912390245311366</v>
      </c>
      <c r="Q232" s="135">
        <v>41958</v>
      </c>
      <c r="R232" s="136">
        <v>167.019983624856</v>
      </c>
      <c r="S232" s="128">
        <f t="shared" si="18"/>
        <v>7.3146046495051742E-3</v>
      </c>
      <c r="T232" s="129">
        <f t="shared" si="19"/>
        <v>4.5525167536990319E-2</v>
      </c>
      <c r="U232" s="129">
        <f t="shared" si="20"/>
        <v>7.5697695192226355E-2</v>
      </c>
    </row>
    <row r="233" spans="12:21" x14ac:dyDescent="0.25">
      <c r="L233" s="137">
        <v>42004</v>
      </c>
      <c r="M233" s="134">
        <v>155.91541611298399</v>
      </c>
      <c r="N233" s="138">
        <f t="shared" si="21"/>
        <v>5.4396997241930034E-3</v>
      </c>
      <c r="O233" s="138">
        <f t="shared" si="22"/>
        <v>1.8563417801302329E-2</v>
      </c>
      <c r="P233" s="138">
        <f t="shared" si="17"/>
        <v>0.114903022139768</v>
      </c>
      <c r="Q233" s="135">
        <v>41988</v>
      </c>
      <c r="R233" s="136">
        <v>169.79977665890999</v>
      </c>
      <c r="S233" s="128">
        <f t="shared" si="18"/>
        <v>1.6643475671137109E-2</v>
      </c>
      <c r="T233" s="129">
        <f t="shared" si="19"/>
        <v>4.4056304825422332E-2</v>
      </c>
      <c r="U233" s="129">
        <f t="shared" si="20"/>
        <v>0.10007985995636703</v>
      </c>
    </row>
    <row r="234" spans="12:21" x14ac:dyDescent="0.25">
      <c r="L234" s="137">
        <v>42035</v>
      </c>
      <c r="M234" s="134">
        <v>157.28055163943799</v>
      </c>
      <c r="N234" s="138">
        <f t="shared" si="21"/>
        <v>8.7556160929254112E-3</v>
      </c>
      <c r="O234" s="138">
        <f t="shared" si="22"/>
        <v>2.2928742810563119E-2</v>
      </c>
      <c r="P234" s="138">
        <f t="shared" si="17"/>
        <v>0.10859158445606232</v>
      </c>
      <c r="Q234" s="135">
        <v>42019</v>
      </c>
      <c r="R234" s="136">
        <v>172.365089253413</v>
      </c>
      <c r="S234" s="128">
        <f t="shared" si="18"/>
        <v>1.5107867895822746E-2</v>
      </c>
      <c r="T234" s="129">
        <f t="shared" si="19"/>
        <v>3.9551483412068045E-2</v>
      </c>
      <c r="U234" s="129">
        <f t="shared" si="20"/>
        <v>0.11441377907894812</v>
      </c>
    </row>
    <row r="235" spans="12:21" x14ac:dyDescent="0.25">
      <c r="L235" s="137">
        <v>42063</v>
      </c>
      <c r="M235" s="134">
        <v>157.526415448618</v>
      </c>
      <c r="N235" s="138">
        <f t="shared" si="21"/>
        <v>1.5632181259361833E-3</v>
      </c>
      <c r="O235" s="138">
        <f t="shared" si="22"/>
        <v>1.5828426693320852E-2</v>
      </c>
      <c r="P235" s="138">
        <f t="shared" ref="P235:P298" si="23">M235/M223-1</f>
        <v>0.10455528052655372</v>
      </c>
      <c r="Q235" s="135">
        <v>42050</v>
      </c>
      <c r="R235" s="136">
        <v>174.96016517512399</v>
      </c>
      <c r="S235" s="128">
        <f t="shared" si="18"/>
        <v>1.5055693313253737E-2</v>
      </c>
      <c r="T235" s="129">
        <f t="shared" si="19"/>
        <v>4.7540308518425389E-2</v>
      </c>
      <c r="U235" s="129">
        <f t="shared" si="20"/>
        <v>0.13240230288912058</v>
      </c>
    </row>
    <row r="236" spans="12:21" x14ac:dyDescent="0.25">
      <c r="L236" s="137">
        <v>42094</v>
      </c>
      <c r="M236" s="134">
        <v>158.43671087377399</v>
      </c>
      <c r="N236" s="138">
        <f t="shared" si="21"/>
        <v>5.778684308682891E-3</v>
      </c>
      <c r="O236" s="138">
        <f t="shared" si="22"/>
        <v>1.6170913843201573E-2</v>
      </c>
      <c r="P236" s="138">
        <f t="shared" si="23"/>
        <v>0.10712705843464931</v>
      </c>
      <c r="Q236" s="135">
        <v>42078</v>
      </c>
      <c r="R236" s="136">
        <v>174.651135816861</v>
      </c>
      <c r="S236" s="128">
        <f t="shared" si="18"/>
        <v>-1.7662841021764963E-3</v>
      </c>
      <c r="T236" s="129">
        <f t="shared" si="19"/>
        <v>2.857105735596055E-2</v>
      </c>
      <c r="U236" s="129">
        <f t="shared" si="20"/>
        <v>0.12325603908875538</v>
      </c>
    </row>
    <row r="237" spans="12:21" x14ac:dyDescent="0.25">
      <c r="L237" s="137">
        <v>42124</v>
      </c>
      <c r="M237" s="134">
        <v>159.35060864737801</v>
      </c>
      <c r="N237" s="138">
        <f t="shared" si="21"/>
        <v>5.7682198056492329E-3</v>
      </c>
      <c r="O237" s="138">
        <f t="shared" si="22"/>
        <v>1.3161557397672219E-2</v>
      </c>
      <c r="P237" s="138">
        <f t="shared" si="23"/>
        <v>0.11118282907517307</v>
      </c>
      <c r="Q237" s="135">
        <v>42109</v>
      </c>
      <c r="R237" s="136">
        <v>175.858787222274</v>
      </c>
      <c r="S237" s="128">
        <f t="shared" si="18"/>
        <v>6.9146495942593589E-3</v>
      </c>
      <c r="T237" s="129">
        <f t="shared" si="19"/>
        <v>2.0269173902869309E-2</v>
      </c>
      <c r="U237" s="129">
        <f t="shared" si="20"/>
        <v>0.12742516202296095</v>
      </c>
    </row>
    <row r="238" spans="12:21" x14ac:dyDescent="0.25">
      <c r="L238" s="137">
        <v>42155</v>
      </c>
      <c r="M238" s="134">
        <v>161.798894496446</v>
      </c>
      <c r="N238" s="138">
        <f t="shared" si="21"/>
        <v>1.5364144949616909E-2</v>
      </c>
      <c r="O238" s="138">
        <f t="shared" si="22"/>
        <v>2.712230222252221E-2</v>
      </c>
      <c r="P238" s="138">
        <f t="shared" si="23"/>
        <v>0.11186123012406024</v>
      </c>
      <c r="Q238" s="135">
        <v>42139</v>
      </c>
      <c r="R238" s="136">
        <v>176.99573238329501</v>
      </c>
      <c r="S238" s="128">
        <f t="shared" si="18"/>
        <v>6.4651029327524867E-3</v>
      </c>
      <c r="T238" s="129">
        <f t="shared" si="19"/>
        <v>1.1634460942200997E-2</v>
      </c>
      <c r="U238" s="129">
        <f t="shared" si="20"/>
        <v>0.13433292734789681</v>
      </c>
    </row>
    <row r="239" spans="12:21" x14ac:dyDescent="0.25">
      <c r="L239" s="137">
        <v>42185</v>
      </c>
      <c r="M239" s="134">
        <v>164.16794858543801</v>
      </c>
      <c r="N239" s="138">
        <f t="shared" si="21"/>
        <v>1.4641967093564023E-2</v>
      </c>
      <c r="O239" s="138">
        <f t="shared" si="22"/>
        <v>3.617367262963489E-2</v>
      </c>
      <c r="P239" s="138">
        <f t="shared" si="23"/>
        <v>0.11119334104303502</v>
      </c>
      <c r="Q239" s="135">
        <v>42170</v>
      </c>
      <c r="R239" s="136">
        <v>179.283453412238</v>
      </c>
      <c r="S239" s="128">
        <f t="shared" si="18"/>
        <v>1.2925289204085422E-2</v>
      </c>
      <c r="T239" s="129">
        <f t="shared" si="19"/>
        <v>2.6523260634470969E-2</v>
      </c>
      <c r="U239" s="129">
        <f t="shared" si="20"/>
        <v>0.14765586599662006</v>
      </c>
    </row>
    <row r="240" spans="12:21" x14ac:dyDescent="0.25">
      <c r="L240" s="137">
        <v>42216</v>
      </c>
      <c r="M240" s="134">
        <v>166.53839250289201</v>
      </c>
      <c r="N240" s="138">
        <f t="shared" si="21"/>
        <v>1.443913953898468E-2</v>
      </c>
      <c r="O240" s="138">
        <f t="shared" si="22"/>
        <v>4.5106723573423047E-2</v>
      </c>
      <c r="P240" s="138">
        <f t="shared" si="23"/>
        <v>0.10849163807888251</v>
      </c>
      <c r="Q240" s="135">
        <v>42200</v>
      </c>
      <c r="R240" s="136">
        <v>179.31323495544501</v>
      </c>
      <c r="S240" s="128">
        <f t="shared" si="18"/>
        <v>1.6611428796231564E-4</v>
      </c>
      <c r="T240" s="129">
        <f t="shared" si="19"/>
        <v>1.9643304652185556E-2</v>
      </c>
      <c r="U240" s="129">
        <f t="shared" si="20"/>
        <v>0.14632448174103074</v>
      </c>
    </row>
    <row r="241" spans="12:21" x14ac:dyDescent="0.25">
      <c r="L241" s="137">
        <v>42247</v>
      </c>
      <c r="M241" s="134">
        <v>167.54809888305101</v>
      </c>
      <c r="N241" s="138">
        <f t="shared" si="21"/>
        <v>6.0629045650326674E-3</v>
      </c>
      <c r="O241" s="138">
        <f t="shared" si="22"/>
        <v>3.5533026381285415E-2</v>
      </c>
      <c r="P241" s="138">
        <f t="shared" si="23"/>
        <v>0.10479212216349865</v>
      </c>
      <c r="Q241" s="135">
        <v>42231</v>
      </c>
      <c r="R241" s="136">
        <v>179.180681815501</v>
      </c>
      <c r="S241" s="128">
        <f t="shared" si="18"/>
        <v>-7.39226750200217E-4</v>
      </c>
      <c r="T241" s="129">
        <f t="shared" si="19"/>
        <v>1.2344644714225916E-2</v>
      </c>
      <c r="U241" s="129">
        <f t="shared" si="20"/>
        <v>0.121649687113633</v>
      </c>
    </row>
    <row r="242" spans="12:21" x14ac:dyDescent="0.25">
      <c r="L242" s="137">
        <v>42277</v>
      </c>
      <c r="M242" s="134">
        <v>167.29143752690899</v>
      </c>
      <c r="N242" s="138">
        <f t="shared" si="21"/>
        <v>-1.5318667167997235E-3</v>
      </c>
      <c r="O242" s="138">
        <f t="shared" si="22"/>
        <v>1.902618000885492E-2</v>
      </c>
      <c r="P242" s="138">
        <f t="shared" si="23"/>
        <v>9.2880631205983111E-2</v>
      </c>
      <c r="Q242" s="135">
        <v>42262</v>
      </c>
      <c r="R242" s="136">
        <v>179.71950859381801</v>
      </c>
      <c r="S242" s="128">
        <f t="shared" si="18"/>
        <v>3.0071700411979929E-3</v>
      </c>
      <c r="T242" s="129">
        <f t="shared" si="19"/>
        <v>2.4322109669392411E-3</v>
      </c>
      <c r="U242" s="129">
        <f t="shared" si="20"/>
        <v>0.10505025235942433</v>
      </c>
    </row>
    <row r="243" spans="12:21" x14ac:dyDescent="0.25">
      <c r="L243" s="137">
        <v>42308</v>
      </c>
      <c r="M243" s="134">
        <v>165.86466887290899</v>
      </c>
      <c r="N243" s="138">
        <f t="shared" si="21"/>
        <v>-8.5286412448365434E-3</v>
      </c>
      <c r="O243" s="138">
        <f t="shared" si="22"/>
        <v>-4.0454553443063368E-3</v>
      </c>
      <c r="P243" s="138">
        <f t="shared" si="23"/>
        <v>7.8758533323398439E-2</v>
      </c>
      <c r="Q243" s="135">
        <v>42292</v>
      </c>
      <c r="R243" s="136">
        <v>179.39266840636799</v>
      </c>
      <c r="S243" s="128">
        <f t="shared" si="18"/>
        <v>-1.8186127371887517E-3</v>
      </c>
      <c r="T243" s="129">
        <f t="shared" si="19"/>
        <v>4.4298710545653819E-4</v>
      </c>
      <c r="U243" s="129">
        <f t="shared" si="20"/>
        <v>8.1935532089752572E-2</v>
      </c>
    </row>
    <row r="244" spans="12:21" x14ac:dyDescent="0.25">
      <c r="L244" s="137">
        <v>42338</v>
      </c>
      <c r="M244" s="134">
        <v>165.89228546590999</v>
      </c>
      <c r="N244" s="138">
        <f t="shared" si="21"/>
        <v>1.6650075744673032E-4</v>
      </c>
      <c r="O244" s="138">
        <f t="shared" si="22"/>
        <v>-9.8826153694335783E-3</v>
      </c>
      <c r="P244" s="138">
        <f t="shared" si="23"/>
        <v>6.9776766426592696E-2</v>
      </c>
      <c r="Q244" s="135">
        <v>42323</v>
      </c>
      <c r="R244" s="136">
        <v>180.07653653851301</v>
      </c>
      <c r="S244" s="128">
        <f t="shared" si="18"/>
        <v>3.8121297721926961E-3</v>
      </c>
      <c r="T244" s="129">
        <f t="shared" si="19"/>
        <v>4.9997282850751112E-3</v>
      </c>
      <c r="U244" s="129">
        <f t="shared" si="20"/>
        <v>7.8173597136635964E-2</v>
      </c>
    </row>
    <row r="245" spans="12:21" x14ac:dyDescent="0.25">
      <c r="L245" s="137">
        <v>42369</v>
      </c>
      <c r="M245" s="134">
        <v>167.70516203721101</v>
      </c>
      <c r="N245" s="138">
        <f t="shared" si="21"/>
        <v>1.092803421334243E-2</v>
      </c>
      <c r="O245" s="138">
        <f t="shared" si="22"/>
        <v>2.4730764252980375E-3</v>
      </c>
      <c r="P245" s="138">
        <f t="shared" si="23"/>
        <v>7.5616293873619123E-2</v>
      </c>
      <c r="Q245" s="135">
        <v>42353</v>
      </c>
      <c r="R245" s="136">
        <v>180.22406442752401</v>
      </c>
      <c r="S245" s="128">
        <f t="shared" si="18"/>
        <v>8.1925103540325672E-4</v>
      </c>
      <c r="T245" s="129">
        <f t="shared" si="19"/>
        <v>2.8074627938492469E-3</v>
      </c>
      <c r="U245" s="129">
        <f t="shared" si="20"/>
        <v>6.1391645935754635E-2</v>
      </c>
    </row>
    <row r="246" spans="12:21" x14ac:dyDescent="0.25">
      <c r="L246" s="137">
        <v>42400</v>
      </c>
      <c r="M246" s="134">
        <v>171.440576298254</v>
      </c>
      <c r="N246" s="138">
        <f t="shared" si="21"/>
        <v>2.2273698767925509E-2</v>
      </c>
      <c r="O246" s="138">
        <f t="shared" si="22"/>
        <v>3.361721012217167E-2</v>
      </c>
      <c r="P246" s="138">
        <f t="shared" si="23"/>
        <v>9.003035983290264E-2</v>
      </c>
      <c r="Q246" s="135">
        <v>42384</v>
      </c>
      <c r="R246" s="136">
        <v>182.279848802148</v>
      </c>
      <c r="S246" s="128">
        <f t="shared" si="18"/>
        <v>1.1406825060538583E-2</v>
      </c>
      <c r="T246" s="129">
        <f t="shared" si="19"/>
        <v>1.6094193934614198E-2</v>
      </c>
      <c r="U246" s="129">
        <f t="shared" si="20"/>
        <v>5.7521854290100594E-2</v>
      </c>
    </row>
    <row r="247" spans="12:21" x14ac:dyDescent="0.25">
      <c r="L247" s="137">
        <v>42429</v>
      </c>
      <c r="M247" s="134">
        <v>173.00896184651799</v>
      </c>
      <c r="N247" s="138">
        <f t="shared" si="21"/>
        <v>9.1482750590821116E-3</v>
      </c>
      <c r="O247" s="138">
        <f t="shared" si="22"/>
        <v>4.2899381129271719E-2</v>
      </c>
      <c r="P247" s="138">
        <f t="shared" si="23"/>
        <v>9.8285397746196379E-2</v>
      </c>
      <c r="Q247" s="135">
        <v>42415</v>
      </c>
      <c r="R247" s="136">
        <v>182.134989782117</v>
      </c>
      <c r="S247" s="128">
        <f t="shared" si="18"/>
        <v>-7.9470671598058651E-4</v>
      </c>
      <c r="T247" s="129">
        <f t="shared" si="19"/>
        <v>1.1430990861842627E-2</v>
      </c>
      <c r="U247" s="129">
        <f t="shared" si="20"/>
        <v>4.1008332381325063E-2</v>
      </c>
    </row>
    <row r="248" spans="12:21" x14ac:dyDescent="0.25">
      <c r="L248" s="137">
        <v>42460</v>
      </c>
      <c r="M248" s="134">
        <v>172.76634041937299</v>
      </c>
      <c r="N248" s="138">
        <f t="shared" si="21"/>
        <v>-1.4023633490167775E-3</v>
      </c>
      <c r="O248" s="138">
        <f t="shared" si="22"/>
        <v>3.0179025622592226E-2</v>
      </c>
      <c r="P248" s="138">
        <f t="shared" si="23"/>
        <v>9.0443871666935571E-2</v>
      </c>
      <c r="Q248" s="135">
        <v>42444</v>
      </c>
      <c r="R248" s="136">
        <v>182.368031414623</v>
      </c>
      <c r="S248" s="128">
        <f t="shared" si="18"/>
        <v>1.2794995227702888E-3</v>
      </c>
      <c r="T248" s="129">
        <f t="shared" si="19"/>
        <v>1.1896119388435933E-2</v>
      </c>
      <c r="U248" s="129">
        <f t="shared" si="20"/>
        <v>4.4184628755314481E-2</v>
      </c>
    </row>
    <row r="249" spans="12:21" x14ac:dyDescent="0.25">
      <c r="L249" s="137">
        <v>42490</v>
      </c>
      <c r="M249" s="134">
        <v>171.23491968879301</v>
      </c>
      <c r="N249" s="138">
        <f t="shared" si="21"/>
        <v>-8.864115121398175E-3</v>
      </c>
      <c r="O249" s="138">
        <f t="shared" si="22"/>
        <v>-1.1995795505447271E-3</v>
      </c>
      <c r="P249" s="138">
        <f t="shared" si="23"/>
        <v>7.4579640092328869E-2</v>
      </c>
      <c r="Q249" s="135">
        <v>42475</v>
      </c>
      <c r="R249" s="136">
        <v>181.88188101665</v>
      </c>
      <c r="S249" s="128">
        <f t="shared" si="18"/>
        <v>-2.665765453527924E-3</v>
      </c>
      <c r="T249" s="129">
        <f t="shared" si="19"/>
        <v>-2.1832791068965296E-3</v>
      </c>
      <c r="U249" s="129">
        <f t="shared" si="20"/>
        <v>3.4249603841309373E-2</v>
      </c>
    </row>
    <row r="250" spans="12:21" x14ac:dyDescent="0.25">
      <c r="L250" s="137">
        <v>42521</v>
      </c>
      <c r="M250" s="134">
        <v>172.630588096373</v>
      </c>
      <c r="N250" s="138">
        <f t="shared" si="21"/>
        <v>8.150606255526105E-3</v>
      </c>
      <c r="O250" s="138">
        <f t="shared" si="22"/>
        <v>-2.1870182105402369E-3</v>
      </c>
      <c r="P250" s="138">
        <f t="shared" si="23"/>
        <v>6.6945411670689348E-2</v>
      </c>
      <c r="Q250" s="135">
        <v>42505</v>
      </c>
      <c r="R250" s="136">
        <v>183.644118652993</v>
      </c>
      <c r="S250" s="128">
        <f t="shared" si="18"/>
        <v>9.6889125320938074E-3</v>
      </c>
      <c r="T250" s="129">
        <f t="shared" si="19"/>
        <v>8.285771298976341E-3</v>
      </c>
      <c r="U250" s="129">
        <f t="shared" si="20"/>
        <v>3.7562410009414959E-2</v>
      </c>
    </row>
    <row r="251" spans="12:21" x14ac:dyDescent="0.25">
      <c r="L251" s="137">
        <v>42551</v>
      </c>
      <c r="M251" s="134">
        <v>175.28498407385101</v>
      </c>
      <c r="N251" s="138">
        <f t="shared" si="21"/>
        <v>1.5376162514120439E-2</v>
      </c>
      <c r="O251" s="138">
        <f t="shared" si="22"/>
        <v>1.4578323812174609E-2</v>
      </c>
      <c r="P251" s="138">
        <f t="shared" si="23"/>
        <v>6.7717453889163615E-2</v>
      </c>
      <c r="Q251" s="135">
        <v>42536</v>
      </c>
      <c r="R251" s="136">
        <v>185.45692096317401</v>
      </c>
      <c r="S251" s="128">
        <f t="shared" si="18"/>
        <v>9.8712788815547015E-3</v>
      </c>
      <c r="T251" s="129">
        <f t="shared" si="19"/>
        <v>1.6937670076222267E-2</v>
      </c>
      <c r="U251" s="129">
        <f t="shared" si="20"/>
        <v>3.4434117780746565E-2</v>
      </c>
    </row>
    <row r="252" spans="12:21" x14ac:dyDescent="0.25">
      <c r="L252" s="137">
        <v>42582</v>
      </c>
      <c r="M252" s="134">
        <v>179.86154234484201</v>
      </c>
      <c r="N252" s="138">
        <f t="shared" si="21"/>
        <v>2.6109243157205198E-2</v>
      </c>
      <c r="O252" s="138">
        <f t="shared" si="22"/>
        <v>5.037887524184459E-2</v>
      </c>
      <c r="P252" s="138">
        <f t="shared" si="23"/>
        <v>8.0000471012824592E-2</v>
      </c>
      <c r="Q252" s="135">
        <v>42566</v>
      </c>
      <c r="R252" s="136">
        <v>188.15803838861899</v>
      </c>
      <c r="S252" s="128">
        <f t="shared" si="18"/>
        <v>1.4564662302256837E-2</v>
      </c>
      <c r="T252" s="129">
        <f t="shared" si="19"/>
        <v>3.4506776248891091E-2</v>
      </c>
      <c r="U252" s="129">
        <f t="shared" si="20"/>
        <v>4.932599333993215E-2</v>
      </c>
    </row>
    <row r="253" spans="12:21" x14ac:dyDescent="0.25">
      <c r="L253" s="137">
        <v>42613</v>
      </c>
      <c r="M253" s="134">
        <v>182.30885486458399</v>
      </c>
      <c r="N253" s="138">
        <f t="shared" si="21"/>
        <v>1.3606647023240992E-2</v>
      </c>
      <c r="O253" s="138">
        <f t="shared" si="22"/>
        <v>5.6063452456108109E-2</v>
      </c>
      <c r="P253" s="138">
        <f t="shared" si="23"/>
        <v>8.8098618127777195E-2</v>
      </c>
      <c r="Q253" s="135">
        <v>42597</v>
      </c>
      <c r="R253" s="136">
        <v>189.98385755322499</v>
      </c>
      <c r="S253" s="128">
        <f t="shared" si="18"/>
        <v>9.7036468930176145E-3</v>
      </c>
      <c r="T253" s="129">
        <f t="shared" si="19"/>
        <v>3.4521872776178242E-2</v>
      </c>
      <c r="U253" s="129">
        <f t="shared" si="20"/>
        <v>6.0292078522437009E-2</v>
      </c>
    </row>
    <row r="254" spans="12:21" x14ac:dyDescent="0.25">
      <c r="L254" s="137">
        <v>42643</v>
      </c>
      <c r="M254" s="134">
        <v>183.69205339116999</v>
      </c>
      <c r="N254" s="138">
        <f t="shared" si="21"/>
        <v>7.587116531522442E-3</v>
      </c>
      <c r="O254" s="138">
        <f t="shared" si="22"/>
        <v>4.7962290447976619E-2</v>
      </c>
      <c r="P254" s="138">
        <f t="shared" si="23"/>
        <v>9.8036194241100549E-2</v>
      </c>
      <c r="Q254" s="135">
        <v>42628</v>
      </c>
      <c r="R254" s="136">
        <v>191.03861887887999</v>
      </c>
      <c r="S254" s="128">
        <f t="shared" si="18"/>
        <v>5.5518470844793111E-3</v>
      </c>
      <c r="T254" s="129">
        <f t="shared" si="19"/>
        <v>3.009700520593861E-2</v>
      </c>
      <c r="U254" s="129">
        <f t="shared" si="20"/>
        <v>6.2982090111564748E-2</v>
      </c>
    </row>
    <row r="255" spans="12:21" x14ac:dyDescent="0.25">
      <c r="L255" s="137">
        <v>42674</v>
      </c>
      <c r="M255" s="134">
        <v>182.533437579506</v>
      </c>
      <c r="N255" s="138">
        <f t="shared" si="21"/>
        <v>-6.3073812409115693E-3</v>
      </c>
      <c r="O255" s="138">
        <f t="shared" si="22"/>
        <v>1.4855289239882552E-2</v>
      </c>
      <c r="P255" s="138">
        <f t="shared" si="23"/>
        <v>0.1004961986170132</v>
      </c>
      <c r="Q255" s="135">
        <v>42658</v>
      </c>
      <c r="R255" s="136">
        <v>191.896045348576</v>
      </c>
      <c r="S255" s="128">
        <f t="shared" si="18"/>
        <v>4.4882363300564609E-3</v>
      </c>
      <c r="T255" s="129">
        <f t="shared" si="19"/>
        <v>1.9866315529058598E-2</v>
      </c>
      <c r="U255" s="129">
        <f t="shared" si="20"/>
        <v>6.9698372030928324E-2</v>
      </c>
    </row>
    <row r="256" spans="12:21" x14ac:dyDescent="0.25">
      <c r="L256" s="137">
        <v>42704</v>
      </c>
      <c r="M256" s="134">
        <v>182.36750232572899</v>
      </c>
      <c r="N256" s="138">
        <f t="shared" si="21"/>
        <v>-9.0906770823695471E-4</v>
      </c>
      <c r="O256" s="138">
        <f t="shared" si="22"/>
        <v>3.2169288314909394E-4</v>
      </c>
      <c r="P256" s="138">
        <f t="shared" si="23"/>
        <v>9.9312736656488987E-2</v>
      </c>
      <c r="Q256" s="135">
        <v>42689</v>
      </c>
      <c r="R256" s="136">
        <v>191.81733718132401</v>
      </c>
      <c r="S256" s="128">
        <f t="shared" si="18"/>
        <v>-4.1016044446884337E-4</v>
      </c>
      <c r="T256" s="129">
        <f t="shared" si="19"/>
        <v>9.6507127063958364E-3</v>
      </c>
      <c r="U256" s="129">
        <f t="shared" si="20"/>
        <v>6.5198947450324729E-2</v>
      </c>
    </row>
    <row r="257" spans="12:21" x14ac:dyDescent="0.25">
      <c r="L257" s="137">
        <v>42735</v>
      </c>
      <c r="M257" s="134">
        <v>183.39779593649001</v>
      </c>
      <c r="N257" s="138">
        <f t="shared" si="21"/>
        <v>5.6495460957775023E-3</v>
      </c>
      <c r="O257" s="138">
        <f t="shared" si="22"/>
        <v>-1.6019062841731158E-3</v>
      </c>
      <c r="P257" s="138">
        <f t="shared" si="23"/>
        <v>9.3572754163625982E-2</v>
      </c>
      <c r="Q257" s="135">
        <v>42719</v>
      </c>
      <c r="R257" s="136">
        <v>191.33352498406899</v>
      </c>
      <c r="S257" s="128">
        <f t="shared" si="18"/>
        <v>-2.5222547886674107E-3</v>
      </c>
      <c r="T257" s="129">
        <f t="shared" si="19"/>
        <v>1.5436988966925913E-3</v>
      </c>
      <c r="U257" s="129">
        <f t="shared" si="20"/>
        <v>6.164249259294996E-2</v>
      </c>
    </row>
    <row r="258" spans="12:21" x14ac:dyDescent="0.25">
      <c r="L258" s="137">
        <v>42766</v>
      </c>
      <c r="M258" s="134">
        <v>187.137347651418</v>
      </c>
      <c r="N258" s="138">
        <f t="shared" si="21"/>
        <v>2.0390385259716926E-2</v>
      </c>
      <c r="O258" s="138">
        <f t="shared" si="22"/>
        <v>2.5222283286626235E-2</v>
      </c>
      <c r="P258" s="138">
        <f t="shared" si="23"/>
        <v>9.1558087893127693E-2</v>
      </c>
      <c r="Q258" s="135">
        <v>42750</v>
      </c>
      <c r="R258" s="136">
        <v>189.19648504823701</v>
      </c>
      <c r="S258" s="128">
        <f t="shared" si="18"/>
        <v>-1.1169187083183263E-2</v>
      </c>
      <c r="T258" s="129">
        <f t="shared" si="19"/>
        <v>-1.406782664767936E-2</v>
      </c>
      <c r="U258" s="129">
        <f t="shared" si="20"/>
        <v>3.7945150226652569E-2</v>
      </c>
    </row>
    <row r="259" spans="12:21" x14ac:dyDescent="0.25">
      <c r="L259" s="137">
        <v>42794</v>
      </c>
      <c r="M259" s="134">
        <v>191.47223213577601</v>
      </c>
      <c r="N259" s="138">
        <f t="shared" si="21"/>
        <v>2.3164186832617784E-2</v>
      </c>
      <c r="O259" s="138">
        <f t="shared" si="22"/>
        <v>4.9925176876003619E-2</v>
      </c>
      <c r="P259" s="138">
        <f t="shared" si="23"/>
        <v>0.10671857742050039</v>
      </c>
      <c r="Q259" s="135">
        <v>42781</v>
      </c>
      <c r="R259" s="136">
        <v>187.70081105610399</v>
      </c>
      <c r="S259" s="128">
        <f t="shared" si="18"/>
        <v>-7.9054005244953984E-3</v>
      </c>
      <c r="T259" s="129">
        <f t="shared" si="19"/>
        <v>-2.1460657236257452E-2</v>
      </c>
      <c r="U259" s="129">
        <f t="shared" si="20"/>
        <v>3.0558770067438568E-2</v>
      </c>
    </row>
    <row r="260" spans="12:21" x14ac:dyDescent="0.25">
      <c r="L260" s="137">
        <v>42825</v>
      </c>
      <c r="M260" s="134">
        <v>194.01184031725899</v>
      </c>
      <c r="N260" s="138">
        <f t="shared" si="21"/>
        <v>1.3263584767122305E-2</v>
      </c>
      <c r="O260" s="138">
        <f t="shared" si="22"/>
        <v>5.7874438057284872E-2</v>
      </c>
      <c r="P260" s="138">
        <f t="shared" si="23"/>
        <v>0.12297244848918298</v>
      </c>
      <c r="Q260" s="135">
        <v>42809</v>
      </c>
      <c r="R260" s="136">
        <v>188.508245983911</v>
      </c>
      <c r="S260" s="128">
        <f t="shared" si="18"/>
        <v>4.3017125139948043E-3</v>
      </c>
      <c r="T260" s="129">
        <f t="shared" si="19"/>
        <v>-1.4766251760600979E-2</v>
      </c>
      <c r="U260" s="129">
        <f t="shared" si="20"/>
        <v>3.3669358174557962E-2</v>
      </c>
    </row>
    <row r="261" spans="12:21" x14ac:dyDescent="0.25">
      <c r="L261" s="137">
        <v>42855</v>
      </c>
      <c r="M261" s="134">
        <v>195.44376398566101</v>
      </c>
      <c r="N261" s="138">
        <f t="shared" si="21"/>
        <v>7.3805993802258385E-3</v>
      </c>
      <c r="O261" s="138">
        <f t="shared" si="22"/>
        <v>4.4386737540575982E-2</v>
      </c>
      <c r="P261" s="138">
        <f t="shared" si="23"/>
        <v>0.14137796391568846</v>
      </c>
      <c r="Q261" s="135">
        <v>42840</v>
      </c>
      <c r="R261" s="136">
        <v>192.29350285787299</v>
      </c>
      <c r="S261" s="128">
        <f t="shared" si="18"/>
        <v>2.008005991570827E-2</v>
      </c>
      <c r="T261" s="129">
        <f t="shared" si="19"/>
        <v>1.6369320015889199E-2</v>
      </c>
      <c r="U261" s="129">
        <f t="shared" si="20"/>
        <v>5.7243864990982107E-2</v>
      </c>
    </row>
    <row r="262" spans="12:21" x14ac:dyDescent="0.25">
      <c r="L262" s="137">
        <v>42886</v>
      </c>
      <c r="M262" s="134">
        <v>197.77886517686699</v>
      </c>
      <c r="N262" s="138">
        <f t="shared" si="21"/>
        <v>1.1947688396838796E-2</v>
      </c>
      <c r="O262" s="138">
        <f t="shared" si="22"/>
        <v>3.2937585626613641E-2</v>
      </c>
      <c r="P262" s="138">
        <f t="shared" si="23"/>
        <v>0.14567683142256738</v>
      </c>
      <c r="Q262" s="135">
        <v>42870</v>
      </c>
      <c r="R262" s="136">
        <v>196.725709263612</v>
      </c>
      <c r="S262" s="128">
        <f t="shared" si="18"/>
        <v>2.3049173996351424E-2</v>
      </c>
      <c r="T262" s="129">
        <f t="shared" si="19"/>
        <v>4.8081295742565811E-2</v>
      </c>
      <c r="U262" s="129">
        <f t="shared" si="20"/>
        <v>7.1233376307234142E-2</v>
      </c>
    </row>
    <row r="263" spans="12:21" x14ac:dyDescent="0.25">
      <c r="L263" s="137">
        <v>42916</v>
      </c>
      <c r="M263" s="134">
        <v>202.44149167068699</v>
      </c>
      <c r="N263" s="138">
        <f t="shared" si="21"/>
        <v>2.3574948160665965E-2</v>
      </c>
      <c r="O263" s="138">
        <f t="shared" si="22"/>
        <v>4.344915928658466E-2</v>
      </c>
      <c r="P263" s="138">
        <f t="shared" si="23"/>
        <v>0.1549277466083141</v>
      </c>
      <c r="Q263" s="135">
        <v>42901</v>
      </c>
      <c r="R263" s="136">
        <v>199.61159684546499</v>
      </c>
      <c r="S263" s="128">
        <f t="shared" si="18"/>
        <v>1.4669600595954124E-2</v>
      </c>
      <c r="T263" s="129">
        <f t="shared" si="19"/>
        <v>5.890114145193226E-2</v>
      </c>
      <c r="U263" s="129">
        <f t="shared" si="20"/>
        <v>7.6323255065264828E-2</v>
      </c>
    </row>
    <row r="264" spans="12:21" x14ac:dyDescent="0.25">
      <c r="L264" s="137">
        <v>42947</v>
      </c>
      <c r="M264" s="134">
        <v>205.68636698409401</v>
      </c>
      <c r="N264" s="138">
        <f t="shared" si="21"/>
        <v>1.6028706796359149E-2</v>
      </c>
      <c r="O264" s="138">
        <f t="shared" si="22"/>
        <v>5.2406906158358968E-2</v>
      </c>
      <c r="P264" s="138">
        <f t="shared" si="23"/>
        <v>0.14358169235388307</v>
      </c>
      <c r="Q264" s="135">
        <v>42931</v>
      </c>
      <c r="R264" s="136">
        <v>199.37670744386199</v>
      </c>
      <c r="S264" s="128">
        <f t="shared" ref="S264:S327" si="24">R264/R263-1</f>
        <v>-1.1767322405864533E-3</v>
      </c>
      <c r="T264" s="129">
        <f t="shared" si="19"/>
        <v>3.6835381750907503E-2</v>
      </c>
      <c r="U264" s="129">
        <f t="shared" si="20"/>
        <v>5.9623650157704766E-2</v>
      </c>
    </row>
    <row r="265" spans="12:21" x14ac:dyDescent="0.25">
      <c r="L265" s="137">
        <v>42978</v>
      </c>
      <c r="M265" s="134">
        <v>206.270186404171</v>
      </c>
      <c r="N265" s="138">
        <f t="shared" si="21"/>
        <v>2.838396285749667E-3</v>
      </c>
      <c r="O265" s="138">
        <f t="shared" si="22"/>
        <v>4.2933410603354982E-2</v>
      </c>
      <c r="P265" s="138">
        <f t="shared" si="23"/>
        <v>0.13143262600922534</v>
      </c>
      <c r="Q265" s="135">
        <v>42962</v>
      </c>
      <c r="R265" s="136">
        <v>199.46842380874199</v>
      </c>
      <c r="S265" s="128">
        <f t="shared" si="24"/>
        <v>4.6001544541418582E-4</v>
      </c>
      <c r="T265" s="129">
        <f t="shared" si="19"/>
        <v>1.3941820595775534E-2</v>
      </c>
      <c r="U265" s="129">
        <f t="shared" si="20"/>
        <v>4.9923011237203996E-2</v>
      </c>
    </row>
    <row r="266" spans="12:21" x14ac:dyDescent="0.25">
      <c r="L266" s="137">
        <v>43008</v>
      </c>
      <c r="M266" s="134">
        <v>203.79371780288599</v>
      </c>
      <c r="N266" s="138">
        <f t="shared" si="21"/>
        <v>-1.2005945427481901E-2</v>
      </c>
      <c r="O266" s="138">
        <f t="shared" si="22"/>
        <v>6.6795898461302627E-3</v>
      </c>
      <c r="P266" s="138">
        <f t="shared" si="23"/>
        <v>0.10943132291580282</v>
      </c>
      <c r="Q266" s="135">
        <v>42993</v>
      </c>
      <c r="R266" s="136">
        <v>200.302650586407</v>
      </c>
      <c r="S266" s="128">
        <f t="shared" si="24"/>
        <v>4.1822498104506778E-3</v>
      </c>
      <c r="T266" s="129">
        <f t="shared" ref="T266:T329" si="25">R266/R263-1</f>
        <v>3.4619919476772676E-3</v>
      </c>
      <c r="U266" s="129">
        <f t="shared" si="20"/>
        <v>4.8492978864134617E-2</v>
      </c>
    </row>
    <row r="267" spans="12:21" x14ac:dyDescent="0.25">
      <c r="L267" s="137">
        <v>43039</v>
      </c>
      <c r="M267" s="134">
        <v>202.472795821473</v>
      </c>
      <c r="N267" s="138">
        <f t="shared" si="21"/>
        <v>-6.4816619258627473E-3</v>
      </c>
      <c r="O267" s="138">
        <f t="shared" si="22"/>
        <v>-1.5623646864595164E-2</v>
      </c>
      <c r="P267" s="138">
        <f t="shared" si="23"/>
        <v>0.10923674317634013</v>
      </c>
      <c r="Q267" s="135">
        <v>43023</v>
      </c>
      <c r="R267" s="136">
        <v>203.111530087994</v>
      </c>
      <c r="S267" s="128">
        <f t="shared" si="24"/>
        <v>1.4023176894383038E-2</v>
      </c>
      <c r="T267" s="129">
        <f t="shared" si="25"/>
        <v>1.8732492335814088E-2</v>
      </c>
      <c r="U267" s="129">
        <f t="shared" si="20"/>
        <v>5.8445627261600297E-2</v>
      </c>
    </row>
    <row r="268" spans="12:21" x14ac:dyDescent="0.25">
      <c r="L268" s="137">
        <v>43069</v>
      </c>
      <c r="M268" s="134">
        <v>203.715657988218</v>
      </c>
      <c r="N268" s="138">
        <f t="shared" si="21"/>
        <v>6.138415591598223E-3</v>
      </c>
      <c r="O268" s="138">
        <f t="shared" si="22"/>
        <v>-1.2384380217447366E-2</v>
      </c>
      <c r="P268" s="138">
        <f t="shared" si="23"/>
        <v>0.11706118354551331</v>
      </c>
      <c r="Q268" s="135">
        <v>43054</v>
      </c>
      <c r="R268" s="136">
        <v>204.170395592701</v>
      </c>
      <c r="S268" s="128">
        <f t="shared" si="24"/>
        <v>5.2132220374110361E-3</v>
      </c>
      <c r="T268" s="129">
        <f t="shared" si="25"/>
        <v>2.3572511850133537E-2</v>
      </c>
      <c r="U268" s="129">
        <f t="shared" si="20"/>
        <v>6.4400114154956167E-2</v>
      </c>
    </row>
    <row r="269" spans="12:21" x14ac:dyDescent="0.25">
      <c r="L269" s="137">
        <v>43100</v>
      </c>
      <c r="M269" s="134">
        <v>206.83417555137501</v>
      </c>
      <c r="N269" s="138">
        <f t="shared" si="21"/>
        <v>1.5308187863189993E-2</v>
      </c>
      <c r="O269" s="138">
        <f t="shared" si="22"/>
        <v>1.4919290846000521E-2</v>
      </c>
      <c r="P269" s="138">
        <f t="shared" si="23"/>
        <v>0.1277898651682865</v>
      </c>
      <c r="Q269" s="135">
        <v>43084</v>
      </c>
      <c r="R269" s="136">
        <v>203.491243769281</v>
      </c>
      <c r="S269" s="128">
        <f t="shared" si="24"/>
        <v>-3.3263971568867623E-3</v>
      </c>
      <c r="T269" s="129">
        <f t="shared" si="25"/>
        <v>1.5918876627638578E-2</v>
      </c>
      <c r="U269" s="129">
        <f t="shared" si="20"/>
        <v>6.3542020595838133E-2</v>
      </c>
    </row>
    <row r="270" spans="12:21" x14ac:dyDescent="0.25">
      <c r="L270" s="137">
        <v>43131</v>
      </c>
      <c r="M270" s="134">
        <v>210.088176536471</v>
      </c>
      <c r="N270" s="138">
        <f t="shared" si="21"/>
        <v>1.5732414512357629E-2</v>
      </c>
      <c r="O270" s="138">
        <f t="shared" si="22"/>
        <v>3.7611871185464052E-2</v>
      </c>
      <c r="P270" s="138">
        <f t="shared" si="23"/>
        <v>0.12264162751629715</v>
      </c>
      <c r="Q270" s="135">
        <v>43115</v>
      </c>
      <c r="R270" s="136">
        <v>201.65833478540799</v>
      </c>
      <c r="S270" s="128">
        <f t="shared" si="24"/>
        <v>-9.0073113217155054E-3</v>
      </c>
      <c r="T270" s="129">
        <f t="shared" si="25"/>
        <v>-7.1546667092530214E-3</v>
      </c>
      <c r="U270" s="129">
        <f t="shared" si="20"/>
        <v>6.5867237089493269E-2</v>
      </c>
    </row>
    <row r="271" spans="12:21" x14ac:dyDescent="0.25">
      <c r="L271" s="137">
        <v>43159</v>
      </c>
      <c r="M271" s="134">
        <v>209.706477107924</v>
      </c>
      <c r="N271" s="138">
        <f t="shared" si="21"/>
        <v>-1.816853450963829E-3</v>
      </c>
      <c r="O271" s="138">
        <f t="shared" si="22"/>
        <v>2.9407749894475366E-2</v>
      </c>
      <c r="P271" s="138">
        <f t="shared" si="23"/>
        <v>9.5231798202560336E-2</v>
      </c>
      <c r="Q271" s="135">
        <v>43146</v>
      </c>
      <c r="R271" s="136">
        <v>203.04983694103001</v>
      </c>
      <c r="S271" s="128">
        <f t="shared" si="24"/>
        <v>6.9002957755393002E-3</v>
      </c>
      <c r="T271" s="129">
        <f t="shared" si="25"/>
        <v>-5.4883502988669619E-3</v>
      </c>
      <c r="U271" s="129">
        <f t="shared" si="20"/>
        <v>8.1773892177472662E-2</v>
      </c>
    </row>
    <row r="272" spans="12:21" x14ac:dyDescent="0.25">
      <c r="L272" s="137">
        <v>43190</v>
      </c>
      <c r="M272" s="134">
        <v>207.527852515945</v>
      </c>
      <c r="N272" s="138">
        <f t="shared" si="21"/>
        <v>-1.0388923709103159E-2</v>
      </c>
      <c r="O272" s="138">
        <f t="shared" si="22"/>
        <v>3.3537831101693172E-3</v>
      </c>
      <c r="P272" s="138">
        <f t="shared" si="23"/>
        <v>6.9665914083304692E-2</v>
      </c>
      <c r="Q272" s="135">
        <v>43174</v>
      </c>
      <c r="R272" s="136">
        <v>206.72080372693799</v>
      </c>
      <c r="S272" s="128">
        <f t="shared" si="24"/>
        <v>1.8079141757568085E-2</v>
      </c>
      <c r="T272" s="129">
        <f t="shared" si="25"/>
        <v>1.5870756391457741E-2</v>
      </c>
      <c r="U272" s="129">
        <f t="shared" si="20"/>
        <v>9.6614117053433368E-2</v>
      </c>
    </row>
    <row r="273" spans="12:21" x14ac:dyDescent="0.25">
      <c r="L273" s="137">
        <v>43220</v>
      </c>
      <c r="M273" s="134">
        <v>206.80015721425499</v>
      </c>
      <c r="N273" s="138">
        <f t="shared" si="21"/>
        <v>-3.5064946361071936E-3</v>
      </c>
      <c r="O273" s="138">
        <f t="shared" si="22"/>
        <v>-1.5650663337759108E-2</v>
      </c>
      <c r="P273" s="138">
        <f t="shared" si="23"/>
        <v>5.810568215124623E-2</v>
      </c>
      <c r="Q273" s="135">
        <v>43205</v>
      </c>
      <c r="R273" s="136">
        <v>210.75693375437899</v>
      </c>
      <c r="S273" s="128">
        <f t="shared" si="24"/>
        <v>1.9524546899364781E-2</v>
      </c>
      <c r="T273" s="129">
        <f t="shared" si="25"/>
        <v>4.5118883772660157E-2</v>
      </c>
      <c r="U273" s="129">
        <f t="shared" si="20"/>
        <v>9.6016925284015509E-2</v>
      </c>
    </row>
    <row r="274" spans="12:21" x14ac:dyDescent="0.25">
      <c r="L274" s="137">
        <v>43251</v>
      </c>
      <c r="M274" s="134">
        <v>209.00650982437901</v>
      </c>
      <c r="N274" s="138">
        <f t="shared" si="21"/>
        <v>1.0669008379128764E-2</v>
      </c>
      <c r="O274" s="138">
        <f t="shared" si="22"/>
        <v>-3.3378429374155694E-3</v>
      </c>
      <c r="P274" s="138">
        <f t="shared" si="23"/>
        <v>5.6768677671759971E-2</v>
      </c>
      <c r="Q274" s="135">
        <v>43235</v>
      </c>
      <c r="R274" s="136">
        <v>210.025604847724</v>
      </c>
      <c r="S274" s="128">
        <f t="shared" si="24"/>
        <v>-3.4700111338082928E-3</v>
      </c>
      <c r="T274" s="129">
        <f t="shared" si="25"/>
        <v>3.4354954486961242E-2</v>
      </c>
      <c r="U274" s="129">
        <f t="shared" si="20"/>
        <v>6.7606291185307921E-2</v>
      </c>
    </row>
    <row r="275" spans="12:21" x14ac:dyDescent="0.25">
      <c r="L275" s="137">
        <v>43281</v>
      </c>
      <c r="M275" s="134">
        <v>213.65089709054701</v>
      </c>
      <c r="N275" s="138">
        <f t="shared" si="21"/>
        <v>2.2221256505696951E-2</v>
      </c>
      <c r="O275" s="138">
        <f t="shared" si="22"/>
        <v>2.9504688167731885E-2</v>
      </c>
      <c r="P275" s="138">
        <f t="shared" si="23"/>
        <v>5.5371086862442409E-2</v>
      </c>
      <c r="Q275" s="135">
        <v>43266</v>
      </c>
      <c r="R275" s="136">
        <v>207.733545829718</v>
      </c>
      <c r="S275" s="128">
        <f t="shared" si="24"/>
        <v>-1.0913236125032588E-2</v>
      </c>
      <c r="T275" s="129">
        <f t="shared" si="25"/>
        <v>4.8990816817728877E-3</v>
      </c>
      <c r="U275" s="129">
        <f t="shared" ref="U275:U332" si="26">R275/R263-1</f>
        <v>4.0688763141055517E-2</v>
      </c>
    </row>
    <row r="276" spans="12:21" x14ac:dyDescent="0.25">
      <c r="L276" s="137">
        <v>43312</v>
      </c>
      <c r="M276" s="134">
        <v>215.75455327519299</v>
      </c>
      <c r="N276" s="138">
        <f t="shared" si="21"/>
        <v>9.8462314611973412E-3</v>
      </c>
      <c r="O276" s="138">
        <f t="shared" si="22"/>
        <v>4.3299754611215269E-2</v>
      </c>
      <c r="P276" s="138">
        <f t="shared" si="23"/>
        <v>4.8949215442545935E-2</v>
      </c>
      <c r="Q276" s="135">
        <v>43296</v>
      </c>
      <c r="R276" s="136">
        <v>206.970222424231</v>
      </c>
      <c r="S276" s="128">
        <f t="shared" si="24"/>
        <v>-3.6745312483748016E-3</v>
      </c>
      <c r="T276" s="129">
        <f t="shared" si="25"/>
        <v>-1.7967196915861017E-2</v>
      </c>
      <c r="U276" s="129">
        <f t="shared" si="26"/>
        <v>3.8086269342706869E-2</v>
      </c>
    </row>
    <row r="277" spans="12:21" x14ac:dyDescent="0.25">
      <c r="L277" s="137">
        <v>43343</v>
      </c>
      <c r="M277" s="134">
        <v>216.746065837836</v>
      </c>
      <c r="N277" s="138">
        <f t="shared" si="21"/>
        <v>4.5955579967684734E-3</v>
      </c>
      <c r="O277" s="138">
        <f t="shared" si="22"/>
        <v>3.7030215087368701E-2</v>
      </c>
      <c r="P277" s="138">
        <f t="shared" si="23"/>
        <v>5.0787171991682367E-2</v>
      </c>
      <c r="Q277" s="135">
        <v>43327</v>
      </c>
      <c r="R277" s="136">
        <v>209.38423317871801</v>
      </c>
      <c r="S277" s="128">
        <f t="shared" si="24"/>
        <v>1.1663565541998322E-2</v>
      </c>
      <c r="T277" s="129">
        <f t="shared" si="25"/>
        <v>-3.0537784641592181E-3</v>
      </c>
      <c r="U277" s="129">
        <f t="shared" si="26"/>
        <v>4.971117323052443E-2</v>
      </c>
    </row>
    <row r="278" spans="12:21" x14ac:dyDescent="0.25">
      <c r="L278" s="137">
        <v>43373</v>
      </c>
      <c r="M278" s="134">
        <v>215.39758775334599</v>
      </c>
      <c r="N278" s="138">
        <f t="shared" si="21"/>
        <v>-6.2214651014653732E-3</v>
      </c>
      <c r="O278" s="138">
        <f t="shared" si="22"/>
        <v>8.1754426804898639E-3</v>
      </c>
      <c r="P278" s="138">
        <f t="shared" si="23"/>
        <v>5.6939291728725028E-2</v>
      </c>
      <c r="Q278" s="135">
        <v>43358</v>
      </c>
      <c r="R278" s="136">
        <v>211.54863717834201</v>
      </c>
      <c r="S278" s="128">
        <f t="shared" si="24"/>
        <v>1.0336996089751471E-2</v>
      </c>
      <c r="T278" s="129">
        <f t="shared" si="25"/>
        <v>1.8365311839192655E-2</v>
      </c>
      <c r="U278" s="129">
        <f t="shared" si="26"/>
        <v>5.6144971417059208E-2</v>
      </c>
    </row>
    <row r="279" spans="12:21" x14ac:dyDescent="0.25">
      <c r="L279" s="137">
        <v>43404</v>
      </c>
      <c r="M279" s="134">
        <v>216.33707408678799</v>
      </c>
      <c r="N279" s="138">
        <f t="shared" si="21"/>
        <v>4.3616381373676738E-3</v>
      </c>
      <c r="O279" s="138">
        <f t="shared" si="22"/>
        <v>2.699923606488186E-3</v>
      </c>
      <c r="P279" s="138">
        <f t="shared" si="23"/>
        <v>6.8474770692353193E-2</v>
      </c>
      <c r="Q279" s="135">
        <v>43388</v>
      </c>
      <c r="R279" s="136">
        <v>211.263925819588</v>
      </c>
      <c r="S279" s="128">
        <f t="shared" si="24"/>
        <v>-1.3458435022390969E-3</v>
      </c>
      <c r="T279" s="129">
        <f t="shared" si="25"/>
        <v>2.0745512784714037E-2</v>
      </c>
      <c r="U279" s="129">
        <f t="shared" si="26"/>
        <v>4.0137532950798693E-2</v>
      </c>
    </row>
    <row r="280" spans="12:21" x14ac:dyDescent="0.25">
      <c r="L280" s="137">
        <v>43434</v>
      </c>
      <c r="M280" s="134">
        <v>217.811308740692</v>
      </c>
      <c r="N280" s="138">
        <f t="shared" si="21"/>
        <v>6.8145261746148655E-3</v>
      </c>
      <c r="O280" s="138">
        <f t="shared" si="22"/>
        <v>4.9147046740538602E-3</v>
      </c>
      <c r="P280" s="138">
        <f t="shared" si="23"/>
        <v>6.9192770411831805E-2</v>
      </c>
      <c r="Q280" s="135">
        <v>43419</v>
      </c>
      <c r="R280" s="136">
        <v>209.99449878247799</v>
      </c>
      <c r="S280" s="128">
        <f t="shared" si="24"/>
        <v>-6.0087259676980809E-3</v>
      </c>
      <c r="T280" s="129">
        <f t="shared" si="25"/>
        <v>2.9145728620316724E-3</v>
      </c>
      <c r="U280" s="129">
        <f t="shared" si="26"/>
        <v>2.8525698708031566E-2</v>
      </c>
    </row>
    <row r="281" spans="12:21" x14ac:dyDescent="0.25">
      <c r="L281" s="137">
        <v>43465</v>
      </c>
      <c r="M281" s="134">
        <v>219.57358330428701</v>
      </c>
      <c r="N281" s="138">
        <f t="shared" si="21"/>
        <v>8.0908313428897927E-3</v>
      </c>
      <c r="O281" s="138">
        <f t="shared" si="22"/>
        <v>1.9387383092344557E-2</v>
      </c>
      <c r="P281" s="138">
        <f t="shared" si="23"/>
        <v>6.1592373305579207E-2</v>
      </c>
      <c r="Q281" s="135">
        <v>43449</v>
      </c>
      <c r="R281" s="136">
        <v>209.83185747688299</v>
      </c>
      <c r="S281" s="128">
        <f t="shared" si="24"/>
        <v>-7.7450269668000171E-4</v>
      </c>
      <c r="T281" s="129">
        <f t="shared" si="25"/>
        <v>-8.1152954911816177E-3</v>
      </c>
      <c r="U281" s="129">
        <f t="shared" si="26"/>
        <v>3.1159147637777496E-2</v>
      </c>
    </row>
    <row r="282" spans="12:21" x14ac:dyDescent="0.25">
      <c r="L282" s="137">
        <v>43496</v>
      </c>
      <c r="M282" s="134">
        <v>220.709781126129</v>
      </c>
      <c r="N282" s="138">
        <f t="shared" si="21"/>
        <v>5.1745651947003868E-3</v>
      </c>
      <c r="O282" s="138">
        <f t="shared" si="22"/>
        <v>2.0212471938983567E-2</v>
      </c>
      <c r="P282" s="138">
        <f t="shared" si="23"/>
        <v>5.0557840830295797E-2</v>
      </c>
      <c r="Q282" s="135">
        <v>43480</v>
      </c>
      <c r="R282" s="136">
        <v>211.37524640772801</v>
      </c>
      <c r="S282" s="128">
        <f t="shared" si="24"/>
        <v>7.3553603795126765E-3</v>
      </c>
      <c r="T282" s="129">
        <f t="shared" si="25"/>
        <v>5.2692662842535043E-4</v>
      </c>
      <c r="U282" s="129">
        <f t="shared" si="26"/>
        <v>4.8185023607678623E-2</v>
      </c>
    </row>
    <row r="283" spans="12:21" x14ac:dyDescent="0.25">
      <c r="L283" s="137">
        <v>43524</v>
      </c>
      <c r="M283" s="134">
        <v>220.740886101581</v>
      </c>
      <c r="N283" s="138">
        <f t="shared" si="21"/>
        <v>1.4093156765992987E-4</v>
      </c>
      <c r="O283" s="138">
        <f t="shared" si="22"/>
        <v>1.3450070052958951E-2</v>
      </c>
      <c r="P283" s="138">
        <f t="shared" si="23"/>
        <v>5.2618350877060571E-2</v>
      </c>
      <c r="Q283" s="135">
        <v>43511</v>
      </c>
      <c r="R283" s="136">
        <v>214.073971914281</v>
      </c>
      <c r="S283" s="128">
        <f t="shared" si="24"/>
        <v>1.2767462379901007E-2</v>
      </c>
      <c r="T283" s="129">
        <f t="shared" si="25"/>
        <v>1.9426571436181872E-2</v>
      </c>
      <c r="U283" s="129">
        <f t="shared" si="26"/>
        <v>5.429275462285954E-2</v>
      </c>
    </row>
    <row r="284" spans="12:21" x14ac:dyDescent="0.25">
      <c r="L284" s="137">
        <v>43555</v>
      </c>
      <c r="M284" s="134">
        <v>221.33511401467999</v>
      </c>
      <c r="N284" s="138">
        <f t="shared" si="21"/>
        <v>2.6919703168426512E-3</v>
      </c>
      <c r="O284" s="138">
        <f t="shared" si="22"/>
        <v>8.0225074614364011E-3</v>
      </c>
      <c r="P284" s="138">
        <f t="shared" si="23"/>
        <v>6.6532088735771655E-2</v>
      </c>
      <c r="Q284" s="135">
        <v>43539</v>
      </c>
      <c r="R284" s="136">
        <v>215.84726716443899</v>
      </c>
      <c r="S284" s="128">
        <f t="shared" si="24"/>
        <v>8.2835630800928151E-3</v>
      </c>
      <c r="T284" s="129">
        <f t="shared" si="25"/>
        <v>2.8667761701621997E-2</v>
      </c>
      <c r="U284" s="129">
        <f t="shared" si="26"/>
        <v>4.4148742037382727E-2</v>
      </c>
    </row>
    <row r="285" spans="12:21" x14ac:dyDescent="0.25">
      <c r="L285" s="137">
        <v>43585</v>
      </c>
      <c r="M285" s="134">
        <v>222.02271631871699</v>
      </c>
      <c r="N285" s="138">
        <f t="shared" si="21"/>
        <v>3.1066119223694955E-3</v>
      </c>
      <c r="O285" s="138">
        <f t="shared" si="22"/>
        <v>5.9486950958358431E-3</v>
      </c>
      <c r="P285" s="138">
        <f t="shared" si="23"/>
        <v>7.3609997736562072E-2</v>
      </c>
      <c r="Q285" s="135">
        <v>43570</v>
      </c>
      <c r="R285" s="136">
        <v>218.768851041863</v>
      </c>
      <c r="S285" s="128">
        <f t="shared" si="24"/>
        <v>1.3535422133458264E-2</v>
      </c>
      <c r="T285" s="129">
        <f t="shared" si="25"/>
        <v>3.4978573696719639E-2</v>
      </c>
      <c r="U285" s="129">
        <f t="shared" si="26"/>
        <v>3.8014964180591582E-2</v>
      </c>
    </row>
    <row r="286" spans="12:21" x14ac:dyDescent="0.25">
      <c r="L286" s="137">
        <v>43616</v>
      </c>
      <c r="M286" s="134">
        <v>224.005643359761</v>
      </c>
      <c r="N286" s="138">
        <f t="shared" si="21"/>
        <v>8.931189897692704E-3</v>
      </c>
      <c r="O286" s="138">
        <f t="shared" si="22"/>
        <v>1.4789997973812641E-2</v>
      </c>
      <c r="P286" s="138">
        <f t="shared" si="23"/>
        <v>7.176395389782475E-2</v>
      </c>
      <c r="Q286" s="135">
        <v>43600</v>
      </c>
      <c r="R286" s="136">
        <v>221.222157631995</v>
      </c>
      <c r="S286" s="128">
        <f t="shared" si="24"/>
        <v>1.1214149447914545E-2</v>
      </c>
      <c r="T286" s="129">
        <f t="shared" si="25"/>
        <v>3.3391194893026332E-2</v>
      </c>
      <c r="U286" s="129">
        <f t="shared" si="26"/>
        <v>5.3310417995886317E-2</v>
      </c>
    </row>
    <row r="287" spans="12:21" x14ac:dyDescent="0.25">
      <c r="L287" s="137">
        <v>43646</v>
      </c>
      <c r="M287" s="134">
        <v>225.33878037876499</v>
      </c>
      <c r="N287" s="138">
        <f t="shared" si="21"/>
        <v>5.9513546132536899E-3</v>
      </c>
      <c r="O287" s="138">
        <f t="shared" si="22"/>
        <v>1.8088708526472042E-2</v>
      </c>
      <c r="P287" s="138">
        <f t="shared" si="23"/>
        <v>5.470551936538115E-2</v>
      </c>
      <c r="Q287" s="135">
        <v>43631</v>
      </c>
      <c r="R287" s="136">
        <v>224.81191936331001</v>
      </c>
      <c r="S287" s="128">
        <f t="shared" si="24"/>
        <v>1.6226953799477029E-2</v>
      </c>
      <c r="T287" s="129">
        <f t="shared" si="25"/>
        <v>4.153238684296845E-2</v>
      </c>
      <c r="U287" s="129">
        <f t="shared" si="26"/>
        <v>8.2212882206282645E-2</v>
      </c>
    </row>
    <row r="288" spans="12:21" x14ac:dyDescent="0.25">
      <c r="L288" s="137">
        <v>43677</v>
      </c>
      <c r="M288" s="134">
        <v>227.24439694194601</v>
      </c>
      <c r="N288" s="138">
        <f t="shared" ref="N288:N333" si="27">M288/M287-1</f>
        <v>8.4566738134372876E-3</v>
      </c>
      <c r="O288" s="138">
        <f t="shared" si="22"/>
        <v>2.351867732188806E-2</v>
      </c>
      <c r="P288" s="138">
        <f t="shared" si="23"/>
        <v>5.3254234927305744E-2</v>
      </c>
      <c r="Q288" s="135">
        <v>43661</v>
      </c>
      <c r="R288" s="136">
        <v>226.11675161729201</v>
      </c>
      <c r="S288" s="128">
        <f t="shared" si="24"/>
        <v>5.8041061954250406E-3</v>
      </c>
      <c r="T288" s="129">
        <f t="shared" si="25"/>
        <v>3.3587508186999404E-2</v>
      </c>
      <c r="U288" s="129">
        <f t="shared" si="26"/>
        <v>9.2508617755727052E-2</v>
      </c>
    </row>
    <row r="289" spans="12:21" x14ac:dyDescent="0.25">
      <c r="L289" s="137">
        <v>43708</v>
      </c>
      <c r="M289" s="134">
        <v>229.271178066624</v>
      </c>
      <c r="N289" s="138">
        <f t="shared" si="27"/>
        <v>8.9189487263607869E-3</v>
      </c>
      <c r="O289" s="138">
        <f t="shared" si="22"/>
        <v>2.3506259163329934E-2</v>
      </c>
      <c r="P289" s="138">
        <f t="shared" si="23"/>
        <v>5.7787033782467745E-2</v>
      </c>
      <c r="Q289" s="135">
        <v>43692</v>
      </c>
      <c r="R289" s="136">
        <v>226.374922084085</v>
      </c>
      <c r="S289" s="128">
        <f t="shared" si="24"/>
        <v>1.141757366256213E-3</v>
      </c>
      <c r="T289" s="129">
        <f t="shared" si="25"/>
        <v>2.3292261983366425E-2</v>
      </c>
      <c r="U289" s="129">
        <f t="shared" si="26"/>
        <v>8.1145980513560145E-2</v>
      </c>
    </row>
    <row r="290" spans="12:21" x14ac:dyDescent="0.25">
      <c r="L290" s="137">
        <v>43738</v>
      </c>
      <c r="M290" s="134">
        <v>230.18834788745701</v>
      </c>
      <c r="N290" s="138">
        <f t="shared" si="27"/>
        <v>4.0003712135439073E-3</v>
      </c>
      <c r="O290" s="138">
        <f t="shared" ref="O290:O333" si="28">M290/M287-1</f>
        <v>2.1521229060264435E-2</v>
      </c>
      <c r="P290" s="138">
        <f t="shared" si="23"/>
        <v>6.8667250587077566E-2</v>
      </c>
      <c r="Q290" s="135">
        <v>43723</v>
      </c>
      <c r="R290" s="136">
        <v>225.377280059203</v>
      </c>
      <c r="S290" s="128">
        <f t="shared" si="24"/>
        <v>-4.4070342054559619E-3</v>
      </c>
      <c r="T290" s="129">
        <f t="shared" si="25"/>
        <v>2.5148163740345009E-3</v>
      </c>
      <c r="U290" s="129">
        <f t="shared" si="26"/>
        <v>6.5368621917441194E-2</v>
      </c>
    </row>
    <row r="291" spans="12:21" x14ac:dyDescent="0.25">
      <c r="L291" s="137">
        <v>43768</v>
      </c>
      <c r="M291" s="134">
        <v>229.355052894544</v>
      </c>
      <c r="N291" s="138">
        <f t="shared" si="27"/>
        <v>-3.6200572294842193E-3</v>
      </c>
      <c r="O291" s="138">
        <f t="shared" si="28"/>
        <v>9.288043978207261E-3</v>
      </c>
      <c r="P291" s="138">
        <f t="shared" si="23"/>
        <v>6.0174516377778042E-2</v>
      </c>
      <c r="Q291" s="135">
        <v>43753</v>
      </c>
      <c r="R291" s="136">
        <v>224.43685795980701</v>
      </c>
      <c r="S291" s="128">
        <f t="shared" si="24"/>
        <v>-4.1726570626327009E-3</v>
      </c>
      <c r="T291" s="129">
        <f t="shared" si="25"/>
        <v>-7.4293197893107177E-3</v>
      </c>
      <c r="U291" s="129">
        <f t="shared" si="26"/>
        <v>6.2352964847714798E-2</v>
      </c>
    </row>
    <row r="292" spans="12:21" x14ac:dyDescent="0.25">
      <c r="L292" s="137">
        <v>43799</v>
      </c>
      <c r="M292" s="134">
        <v>228.24084433738</v>
      </c>
      <c r="N292" s="138">
        <f t="shared" si="27"/>
        <v>-4.8580074565712783E-3</v>
      </c>
      <c r="O292" s="138">
        <f t="shared" si="28"/>
        <v>-4.4939522618259176E-3</v>
      </c>
      <c r="P292" s="138">
        <f t="shared" si="23"/>
        <v>4.7883352140841051E-2</v>
      </c>
      <c r="Q292" s="135">
        <v>43784</v>
      </c>
      <c r="R292" s="136">
        <v>224.411197473458</v>
      </c>
      <c r="S292" s="128">
        <f t="shared" si="24"/>
        <v>-1.143327641559555E-4</v>
      </c>
      <c r="T292" s="129">
        <f t="shared" si="25"/>
        <v>-8.6746561524937427E-3</v>
      </c>
      <c r="U292" s="129">
        <f t="shared" si="26"/>
        <v>6.8652744593626247E-2</v>
      </c>
    </row>
    <row r="293" spans="12:21" x14ac:dyDescent="0.25">
      <c r="L293" s="137">
        <v>43829</v>
      </c>
      <c r="M293" s="134">
        <v>229.11916940214601</v>
      </c>
      <c r="N293" s="138">
        <f t="shared" si="27"/>
        <v>3.848237887990269E-3</v>
      </c>
      <c r="O293" s="138">
        <f t="shared" si="28"/>
        <v>-4.6447984666614373E-3</v>
      </c>
      <c r="P293" s="138">
        <f t="shared" si="23"/>
        <v>4.3473290157270972E-2</v>
      </c>
      <c r="Q293" s="135">
        <v>43814</v>
      </c>
      <c r="R293" s="136">
        <v>225.41422547575701</v>
      </c>
      <c r="S293" s="128">
        <f t="shared" si="24"/>
        <v>4.4695987258729364E-3</v>
      </c>
      <c r="T293" s="129">
        <f t="shared" si="25"/>
        <v>1.6392697855027727E-4</v>
      </c>
      <c r="U293" s="129">
        <f t="shared" si="26"/>
        <v>7.4261211744697686E-2</v>
      </c>
    </row>
    <row r="294" spans="12:21" x14ac:dyDescent="0.25">
      <c r="L294" s="137">
        <v>43861</v>
      </c>
      <c r="M294" s="134">
        <v>232.44074253628699</v>
      </c>
      <c r="N294" s="138">
        <f t="shared" si="27"/>
        <v>1.4497142001728358E-2</v>
      </c>
      <c r="O294" s="138">
        <f t="shared" si="28"/>
        <v>1.3453767871256739E-2</v>
      </c>
      <c r="P294" s="138">
        <f t="shared" si="23"/>
        <v>5.3151071739109268E-2</v>
      </c>
      <c r="Q294" s="135">
        <v>43845</v>
      </c>
      <c r="R294" s="136">
        <v>226.51687086147999</v>
      </c>
      <c r="S294" s="128">
        <f t="shared" si="24"/>
        <v>4.8916406380110633E-3</v>
      </c>
      <c r="T294" s="129">
        <f t="shared" si="25"/>
        <v>9.2676974743848284E-3</v>
      </c>
      <c r="U294" s="129">
        <f t="shared" si="26"/>
        <v>7.1633858321067834E-2</v>
      </c>
    </row>
    <row r="295" spans="12:21" x14ac:dyDescent="0.25">
      <c r="L295" s="137">
        <v>43890</v>
      </c>
      <c r="M295" s="134">
        <v>237.06037759228701</v>
      </c>
      <c r="N295" s="138">
        <f t="shared" si="27"/>
        <v>1.9874463510969109E-2</v>
      </c>
      <c r="O295" s="138">
        <f t="shared" si="28"/>
        <v>3.8641345200555843E-2</v>
      </c>
      <c r="P295" s="138">
        <f t="shared" si="23"/>
        <v>7.3930533572271973E-2</v>
      </c>
      <c r="Q295" s="135">
        <v>43876</v>
      </c>
      <c r="R295" s="136">
        <v>227.83289343792501</v>
      </c>
      <c r="S295" s="128">
        <f t="shared" si="24"/>
        <v>5.8098214558588435E-3</v>
      </c>
      <c r="T295" s="129">
        <f t="shared" si="25"/>
        <v>1.524743864383904E-2</v>
      </c>
      <c r="U295" s="129">
        <f t="shared" si="26"/>
        <v>6.4271809415267445E-2</v>
      </c>
    </row>
    <row r="296" spans="12:21" x14ac:dyDescent="0.25">
      <c r="L296" s="137">
        <v>43921</v>
      </c>
      <c r="M296" s="134">
        <v>239.19276916459299</v>
      </c>
      <c r="N296" s="138">
        <f t="shared" si="27"/>
        <v>8.9951412123936425E-3</v>
      </c>
      <c r="O296" s="138">
        <f t="shared" si="28"/>
        <v>4.3966638796450797E-2</v>
      </c>
      <c r="P296" s="138">
        <f t="shared" si="23"/>
        <v>8.0681527779313811E-2</v>
      </c>
      <c r="Q296" s="135">
        <v>43905</v>
      </c>
      <c r="R296" s="136">
        <v>228.83714042887601</v>
      </c>
      <c r="S296" s="128">
        <f t="shared" si="24"/>
        <v>4.4078226624664207E-3</v>
      </c>
      <c r="T296" s="129">
        <f t="shared" si="25"/>
        <v>1.5184999730583293E-2</v>
      </c>
      <c r="U296" s="129">
        <f t="shared" si="26"/>
        <v>6.0180855820337831E-2</v>
      </c>
    </row>
    <row r="297" spans="12:21" x14ac:dyDescent="0.25">
      <c r="L297" s="137">
        <v>43951</v>
      </c>
      <c r="M297" s="134">
        <v>238.69208135354401</v>
      </c>
      <c r="N297" s="138">
        <f t="shared" si="27"/>
        <v>-2.0932397446531414E-3</v>
      </c>
      <c r="O297" s="138">
        <f t="shared" si="28"/>
        <v>2.6894333364475109E-2</v>
      </c>
      <c r="P297" s="138">
        <f t="shared" si="23"/>
        <v>7.5079547314869766E-2</v>
      </c>
      <c r="Q297" s="135">
        <v>43936</v>
      </c>
      <c r="R297" s="136">
        <v>230.494418223493</v>
      </c>
      <c r="S297" s="128">
        <f t="shared" si="24"/>
        <v>7.2421714041304153E-3</v>
      </c>
      <c r="T297" s="129">
        <f t="shared" si="25"/>
        <v>1.7559607577509517E-2</v>
      </c>
      <c r="U297" s="129">
        <f t="shared" si="26"/>
        <v>5.3597973961047263E-2</v>
      </c>
    </row>
    <row r="298" spans="12:21" x14ac:dyDescent="0.25">
      <c r="L298" s="137">
        <v>43982</v>
      </c>
      <c r="M298" s="134">
        <v>236.03739291445501</v>
      </c>
      <c r="N298" s="138">
        <f t="shared" si="27"/>
        <v>-1.1121811934585946E-2</v>
      </c>
      <c r="O298" s="138">
        <f t="shared" si="28"/>
        <v>-4.3152916916018302E-3</v>
      </c>
      <c r="P298" s="138">
        <f t="shared" si="23"/>
        <v>5.3711814462507057E-2</v>
      </c>
      <c r="Q298" s="135">
        <v>43966</v>
      </c>
      <c r="R298" s="136">
        <v>229.848564357973</v>
      </c>
      <c r="S298" s="128">
        <f t="shared" si="24"/>
        <v>-2.8020369017950353E-3</v>
      </c>
      <c r="T298" s="129">
        <f t="shared" si="25"/>
        <v>8.8471462115595756E-3</v>
      </c>
      <c r="U298" s="129">
        <f t="shared" si="26"/>
        <v>3.8994316022936903E-2</v>
      </c>
    </row>
    <row r="299" spans="12:21" x14ac:dyDescent="0.25">
      <c r="L299" s="137">
        <v>44012</v>
      </c>
      <c r="M299" s="139">
        <v>234.37906508823599</v>
      </c>
      <c r="N299" s="138">
        <f t="shared" si="27"/>
        <v>-7.025699639124694E-3</v>
      </c>
      <c r="O299" s="138">
        <f t="shared" si="28"/>
        <v>-2.0124789278410882E-2</v>
      </c>
      <c r="P299" s="138">
        <f t="shared" ref="P299:P333" si="29">M299/M287-1</f>
        <v>4.0118636899851179E-2</v>
      </c>
      <c r="Q299" s="135">
        <v>43997</v>
      </c>
      <c r="R299" s="136">
        <v>229.00695762895899</v>
      </c>
      <c r="S299" s="128">
        <f t="shared" si="24"/>
        <v>-3.6615705273811416E-3</v>
      </c>
      <c r="T299" s="129">
        <f t="shared" si="25"/>
        <v>7.4208758143323728E-4</v>
      </c>
      <c r="U299" s="129">
        <f t="shared" si="26"/>
        <v>1.8660212846052682E-2</v>
      </c>
    </row>
    <row r="300" spans="12:21" x14ac:dyDescent="0.25">
      <c r="L300" s="137">
        <v>44043</v>
      </c>
      <c r="M300" s="134">
        <v>234.23059637681899</v>
      </c>
      <c r="N300" s="138">
        <f t="shared" si="27"/>
        <v>-6.3345551515492371E-4</v>
      </c>
      <c r="O300" s="138">
        <f t="shared" si="28"/>
        <v>-1.8691382434747772E-2</v>
      </c>
      <c r="P300" s="138">
        <f t="shared" si="29"/>
        <v>3.0743109748302189E-2</v>
      </c>
      <c r="Q300" s="135">
        <v>44027</v>
      </c>
      <c r="R300" s="136">
        <v>228.45603920708399</v>
      </c>
      <c r="S300" s="128">
        <f t="shared" si="24"/>
        <v>-2.4056842096806808E-3</v>
      </c>
      <c r="T300" s="129">
        <f t="shared" si="25"/>
        <v>-8.8435070667635118E-3</v>
      </c>
      <c r="U300" s="129">
        <f t="shared" si="26"/>
        <v>1.0345485564692947E-2</v>
      </c>
    </row>
    <row r="301" spans="12:21" x14ac:dyDescent="0.25">
      <c r="L301" s="137">
        <v>44074</v>
      </c>
      <c r="M301" s="134">
        <v>237.328568375336</v>
      </c>
      <c r="N301" s="138">
        <f t="shared" si="27"/>
        <v>1.3226162791871721E-2</v>
      </c>
      <c r="O301" s="138">
        <f t="shared" si="28"/>
        <v>5.4702157354742376E-3</v>
      </c>
      <c r="P301" s="138">
        <f t="shared" si="29"/>
        <v>3.5143494165544853E-2</v>
      </c>
      <c r="Q301" s="135">
        <v>44058</v>
      </c>
      <c r="R301" s="136">
        <v>230.85149437702299</v>
      </c>
      <c r="S301" s="128">
        <f t="shared" si="24"/>
        <v>1.0485409701809889E-2</v>
      </c>
      <c r="T301" s="129">
        <f t="shared" si="25"/>
        <v>4.3634382570603147E-3</v>
      </c>
      <c r="U301" s="129">
        <f t="shared" si="26"/>
        <v>1.9775036261636902E-2</v>
      </c>
    </row>
    <row r="302" spans="12:21" x14ac:dyDescent="0.25">
      <c r="L302" s="137">
        <v>44104</v>
      </c>
      <c r="M302" s="134">
        <v>241.07537699958201</v>
      </c>
      <c r="N302" s="138">
        <f t="shared" si="27"/>
        <v>1.5787431955180509E-2</v>
      </c>
      <c r="O302" s="138">
        <f t="shared" si="28"/>
        <v>2.8570435285357298E-2</v>
      </c>
      <c r="P302" s="138">
        <f t="shared" si="29"/>
        <v>4.72961781603638E-2</v>
      </c>
      <c r="Q302" s="135">
        <v>44089</v>
      </c>
      <c r="R302" s="136">
        <v>234.886456374505</v>
      </c>
      <c r="S302" s="128">
        <f t="shared" si="24"/>
        <v>1.7478604625760674E-2</v>
      </c>
      <c r="T302" s="129">
        <f t="shared" si="25"/>
        <v>2.5673886970159598E-2</v>
      </c>
      <c r="U302" s="129">
        <f t="shared" si="26"/>
        <v>4.2192257856710658E-2</v>
      </c>
    </row>
    <row r="303" spans="12:21" x14ac:dyDescent="0.25">
      <c r="L303" s="137">
        <v>44135</v>
      </c>
      <c r="M303" s="134">
        <v>246.42101827305299</v>
      </c>
      <c r="N303" s="138">
        <f t="shared" si="27"/>
        <v>2.2174148766260116E-2</v>
      </c>
      <c r="O303" s="138">
        <f t="shared" si="28"/>
        <v>5.2044532545281186E-2</v>
      </c>
      <c r="P303" s="138">
        <f t="shared" si="29"/>
        <v>7.4408499673891182E-2</v>
      </c>
      <c r="Q303" s="135">
        <v>44119</v>
      </c>
      <c r="R303" s="136">
        <v>239.899794897113</v>
      </c>
      <c r="S303" s="128">
        <f t="shared" si="24"/>
        <v>2.1343667915082687E-2</v>
      </c>
      <c r="T303" s="129">
        <f t="shared" si="25"/>
        <v>5.0091718869623714E-2</v>
      </c>
      <c r="U303" s="129">
        <f t="shared" si="26"/>
        <v>6.889660226875538E-2</v>
      </c>
    </row>
    <row r="304" spans="12:21" x14ac:dyDescent="0.25">
      <c r="L304" s="137">
        <v>44165</v>
      </c>
      <c r="M304" s="134">
        <v>249.91316410574399</v>
      </c>
      <c r="N304" s="138">
        <f t="shared" si="27"/>
        <v>1.4171460929608859E-2</v>
      </c>
      <c r="O304" s="138">
        <f t="shared" si="28"/>
        <v>5.3026046617807188E-2</v>
      </c>
      <c r="P304" s="138">
        <f t="shared" si="29"/>
        <v>9.4953731139937769E-2</v>
      </c>
      <c r="Q304" s="135">
        <v>44150</v>
      </c>
      <c r="R304" s="136">
        <v>244.29861092197501</v>
      </c>
      <c r="S304" s="128">
        <f t="shared" si="24"/>
        <v>1.8336055796748685E-2</v>
      </c>
      <c r="T304" s="129">
        <f t="shared" si="25"/>
        <v>5.8250073629544818E-2</v>
      </c>
      <c r="U304" s="129">
        <f t="shared" si="26"/>
        <v>8.8620414990072671E-2</v>
      </c>
    </row>
    <row r="305" spans="12:21" x14ac:dyDescent="0.25">
      <c r="L305" s="137">
        <v>44196</v>
      </c>
      <c r="M305" s="134">
        <v>251.943740179049</v>
      </c>
      <c r="N305" s="138">
        <f t="shared" si="27"/>
        <v>8.1251265037236564E-3</v>
      </c>
      <c r="O305" s="138">
        <f t="shared" si="28"/>
        <v>4.508284219954084E-2</v>
      </c>
      <c r="P305" s="138">
        <f t="shared" si="29"/>
        <v>9.9618774092366191E-2</v>
      </c>
      <c r="Q305" s="135">
        <v>44180</v>
      </c>
      <c r="R305" s="136">
        <v>245.611618360151</v>
      </c>
      <c r="S305" s="128">
        <f t="shared" si="24"/>
        <v>5.3746005072266012E-3</v>
      </c>
      <c r="T305" s="129">
        <f t="shared" si="25"/>
        <v>4.5661048964635409E-2</v>
      </c>
      <c r="U305" s="129">
        <f t="shared" si="26"/>
        <v>8.9601234535067853E-2</v>
      </c>
    </row>
    <row r="306" spans="12:21" x14ac:dyDescent="0.25">
      <c r="L306" s="137">
        <v>44227</v>
      </c>
      <c r="M306" s="134">
        <v>251.843424196407</v>
      </c>
      <c r="N306" s="138">
        <f t="shared" si="27"/>
        <v>-3.9816818854365721E-4</v>
      </c>
      <c r="O306" s="138">
        <f t="shared" si="28"/>
        <v>2.200464051871398E-2</v>
      </c>
      <c r="P306" s="138">
        <f t="shared" si="29"/>
        <v>8.3473669238907311E-2</v>
      </c>
      <c r="Q306" s="135">
        <v>44211</v>
      </c>
      <c r="R306" s="136">
        <v>245.11614323875</v>
      </c>
      <c r="S306" s="128">
        <f t="shared" si="24"/>
        <v>-2.0173114151076366E-3</v>
      </c>
      <c r="T306" s="129">
        <f t="shared" si="25"/>
        <v>2.1743863282059683E-2</v>
      </c>
      <c r="U306" s="129">
        <f t="shared" si="26"/>
        <v>8.2109876878194488E-2</v>
      </c>
    </row>
    <row r="307" spans="12:21" x14ac:dyDescent="0.25">
      <c r="L307" s="137">
        <v>44255</v>
      </c>
      <c r="M307" s="134">
        <v>252.63989275908901</v>
      </c>
      <c r="N307" s="138">
        <f t="shared" si="27"/>
        <v>3.1625545325371096E-3</v>
      </c>
      <c r="O307" s="138">
        <f t="shared" si="28"/>
        <v>1.0910704376466018E-2</v>
      </c>
      <c r="P307" s="138">
        <f t="shared" si="29"/>
        <v>6.571960833369106E-2</v>
      </c>
      <c r="Q307" s="135">
        <v>44242</v>
      </c>
      <c r="R307" s="136">
        <v>244.032039754945</v>
      </c>
      <c r="S307" s="128">
        <f t="shared" si="24"/>
        <v>-4.4228155252469259E-3</v>
      </c>
      <c r="T307" s="129">
        <f t="shared" si="25"/>
        <v>-1.0911693931617839E-3</v>
      </c>
      <c r="U307" s="129">
        <f t="shared" si="26"/>
        <v>7.1100998949625183E-2</v>
      </c>
    </row>
    <row r="308" spans="12:21" x14ac:dyDescent="0.25">
      <c r="L308" s="137">
        <v>44286</v>
      </c>
      <c r="M308" s="134">
        <v>255.121631432708</v>
      </c>
      <c r="N308" s="138">
        <f t="shared" si="27"/>
        <v>9.8232256454664491E-3</v>
      </c>
      <c r="O308" s="138">
        <f t="shared" si="28"/>
        <v>1.2613495581992096E-2</v>
      </c>
      <c r="P308" s="138">
        <f t="shared" si="29"/>
        <v>6.6594246656152434E-2</v>
      </c>
      <c r="Q308" s="135">
        <v>44270</v>
      </c>
      <c r="R308" s="136">
        <v>246.87797897111599</v>
      </c>
      <c r="S308" s="128">
        <f t="shared" si="24"/>
        <v>1.1662153949247189E-2</v>
      </c>
      <c r="T308" s="129">
        <f t="shared" si="25"/>
        <v>5.1559475053337689E-3</v>
      </c>
      <c r="U308" s="129">
        <f t="shared" si="26"/>
        <v>7.8837021422434539E-2</v>
      </c>
    </row>
    <row r="309" spans="12:21" x14ac:dyDescent="0.25">
      <c r="L309" s="137">
        <v>44316</v>
      </c>
      <c r="M309" s="134">
        <v>258.76244568714998</v>
      </c>
      <c r="N309" s="138">
        <f t="shared" si="27"/>
        <v>1.4270895940873274E-2</v>
      </c>
      <c r="O309" s="138">
        <f t="shared" si="28"/>
        <v>2.7473504669897508E-2</v>
      </c>
      <c r="P309" s="138">
        <f t="shared" si="29"/>
        <v>8.4084751449623019E-2</v>
      </c>
      <c r="Q309" s="135">
        <v>44301</v>
      </c>
      <c r="R309" s="136">
        <v>249.61667693976901</v>
      </c>
      <c r="S309" s="128">
        <f t="shared" si="24"/>
        <v>1.1093326266144787E-2</v>
      </c>
      <c r="T309" s="129">
        <f t="shared" si="25"/>
        <v>1.8360821288850637E-2</v>
      </c>
      <c r="U309" s="129">
        <f t="shared" si="26"/>
        <v>8.2961916664439972E-2</v>
      </c>
    </row>
    <row r="310" spans="12:21" x14ac:dyDescent="0.25">
      <c r="L310" s="137">
        <v>44347</v>
      </c>
      <c r="M310" s="134">
        <v>262.04622209099398</v>
      </c>
      <c r="N310" s="138">
        <f t="shared" si="27"/>
        <v>1.2690312905042411E-2</v>
      </c>
      <c r="O310" s="138">
        <f t="shared" si="28"/>
        <v>3.7232161671611363E-2</v>
      </c>
      <c r="P310" s="138">
        <f t="shared" si="29"/>
        <v>0.11018944437318501</v>
      </c>
      <c r="Q310" s="135">
        <v>44331</v>
      </c>
      <c r="R310" s="136">
        <v>253.34309131956999</v>
      </c>
      <c r="S310" s="128">
        <f t="shared" si="24"/>
        <v>1.4928547345016252E-2</v>
      </c>
      <c r="T310" s="129">
        <f t="shared" si="25"/>
        <v>3.815503724008984E-2</v>
      </c>
      <c r="U310" s="129">
        <f t="shared" si="26"/>
        <v>0.10221741879146973</v>
      </c>
    </row>
    <row r="311" spans="12:21" x14ac:dyDescent="0.25">
      <c r="L311" s="137">
        <v>44377</v>
      </c>
      <c r="M311" s="134">
        <v>265.35222849575098</v>
      </c>
      <c r="N311" s="138">
        <f t="shared" si="27"/>
        <v>1.2616119318098917E-2</v>
      </c>
      <c r="O311" s="138">
        <f t="shared" si="28"/>
        <v>4.0100860932842819E-2</v>
      </c>
      <c r="P311" s="138">
        <f t="shared" si="29"/>
        <v>0.13214987181493631</v>
      </c>
      <c r="Q311" s="135">
        <v>44362</v>
      </c>
      <c r="R311" s="136">
        <v>256.93415212639002</v>
      </c>
      <c r="S311" s="128">
        <f t="shared" si="24"/>
        <v>1.4174694040857805E-2</v>
      </c>
      <c r="T311" s="129">
        <f t="shared" si="25"/>
        <v>4.0733374427253333E-2</v>
      </c>
      <c r="U311" s="129">
        <f t="shared" si="26"/>
        <v>0.12194910926103453</v>
      </c>
    </row>
    <row r="312" spans="12:21" x14ac:dyDescent="0.25">
      <c r="L312" s="137">
        <v>44408</v>
      </c>
      <c r="M312" s="134">
        <v>269.33081839378502</v>
      </c>
      <c r="N312" s="138">
        <f t="shared" si="27"/>
        <v>1.4993617805993953E-2</v>
      </c>
      <c r="O312" s="138">
        <f t="shared" si="28"/>
        <v>4.0841988019437947E-2</v>
      </c>
      <c r="P312" s="138">
        <f t="shared" si="29"/>
        <v>0.14985327519082303</v>
      </c>
      <c r="Q312" s="135">
        <v>44392</v>
      </c>
      <c r="R312" s="136">
        <v>264.01178881884698</v>
      </c>
      <c r="S312" s="128">
        <f t="shared" si="24"/>
        <v>2.7546500275974939E-2</v>
      </c>
      <c r="T312" s="129">
        <f t="shared" si="25"/>
        <v>5.7668870748373235E-2</v>
      </c>
      <c r="U312" s="129">
        <f t="shared" si="26"/>
        <v>0.15563497351686761</v>
      </c>
    </row>
    <row r="313" spans="12:21" x14ac:dyDescent="0.25">
      <c r="L313" s="137">
        <v>44439</v>
      </c>
      <c r="M313" s="134">
        <v>274.536432746873</v>
      </c>
      <c r="N313" s="138">
        <f t="shared" si="27"/>
        <v>1.9327956541077773E-2</v>
      </c>
      <c r="O313" s="138">
        <f t="shared" si="28"/>
        <v>4.7664150836495889E-2</v>
      </c>
      <c r="P313" s="138">
        <f t="shared" si="29"/>
        <v>0.15677785707067771</v>
      </c>
      <c r="Q313" s="135">
        <v>44423</v>
      </c>
      <c r="R313" s="136">
        <v>271.72900902794203</v>
      </c>
      <c r="S313" s="128">
        <f t="shared" si="24"/>
        <v>2.9230589450648603E-2</v>
      </c>
      <c r="T313" s="129">
        <f t="shared" si="25"/>
        <v>7.2573195553139458E-2</v>
      </c>
      <c r="U313" s="129">
        <f t="shared" si="26"/>
        <v>0.17707277469106852</v>
      </c>
    </row>
    <row r="314" spans="12:21" x14ac:dyDescent="0.25">
      <c r="L314" s="137">
        <v>44469</v>
      </c>
      <c r="M314" s="134">
        <v>278.90972841393</v>
      </c>
      <c r="N314" s="138">
        <f t="shared" si="27"/>
        <v>1.5929746093441999E-2</v>
      </c>
      <c r="O314" s="138">
        <f t="shared" si="28"/>
        <v>5.1092466775330303E-2</v>
      </c>
      <c r="P314" s="138">
        <f t="shared" si="29"/>
        <v>0.15693992428937942</v>
      </c>
      <c r="Q314" s="135">
        <v>44454</v>
      </c>
      <c r="R314" s="136">
        <v>278.17040047108998</v>
      </c>
      <c r="S314" s="128">
        <f t="shared" si="24"/>
        <v>2.3705203453215251E-2</v>
      </c>
      <c r="T314" s="129">
        <f t="shared" si="25"/>
        <v>8.2652493523918569E-2</v>
      </c>
      <c r="U314" s="129">
        <f t="shared" si="26"/>
        <v>0.18427603176733487</v>
      </c>
    </row>
    <row r="315" spans="12:21" x14ac:dyDescent="0.25">
      <c r="L315" s="137">
        <v>44500</v>
      </c>
      <c r="M315" s="134">
        <v>285.168051950662</v>
      </c>
      <c r="N315" s="138">
        <f t="shared" si="27"/>
        <v>2.2438527233600292E-2</v>
      </c>
      <c r="O315" s="138">
        <f t="shared" si="28"/>
        <v>5.8802158814672101E-2</v>
      </c>
      <c r="P315" s="138">
        <f t="shared" si="29"/>
        <v>0.15723915901797958</v>
      </c>
      <c r="Q315" s="135">
        <v>44484</v>
      </c>
      <c r="R315" s="136">
        <v>282.715765257572</v>
      </c>
      <c r="S315" s="128">
        <f t="shared" si="24"/>
        <v>1.6340217286901604E-2</v>
      </c>
      <c r="T315" s="129">
        <f t="shared" si="25"/>
        <v>7.0845232034539407E-2</v>
      </c>
      <c r="U315" s="129">
        <f t="shared" si="26"/>
        <v>0.17847439335586635</v>
      </c>
    </row>
    <row r="316" spans="12:21" x14ac:dyDescent="0.25">
      <c r="L316" s="137">
        <v>44530</v>
      </c>
      <c r="M316" s="134">
        <v>291.137806419936</v>
      </c>
      <c r="N316" s="138">
        <f t="shared" si="27"/>
        <v>2.0934162955627444E-2</v>
      </c>
      <c r="O316" s="138">
        <f t="shared" si="28"/>
        <v>6.047056671844242E-2</v>
      </c>
      <c r="P316" s="138">
        <f t="shared" si="29"/>
        <v>0.16495586561718256</v>
      </c>
      <c r="Q316" s="135">
        <v>44515</v>
      </c>
      <c r="R316" s="136">
        <v>288.98189856320499</v>
      </c>
      <c r="S316" s="128">
        <f t="shared" si="24"/>
        <v>2.2164074578310711E-2</v>
      </c>
      <c r="T316" s="129">
        <f t="shared" si="25"/>
        <v>6.3492998399331091E-2</v>
      </c>
      <c r="U316" s="129">
        <f t="shared" si="26"/>
        <v>0.18290438685916666</v>
      </c>
    </row>
    <row r="317" spans="12:21" x14ac:dyDescent="0.25">
      <c r="L317" s="137">
        <v>44561</v>
      </c>
      <c r="M317" s="134">
        <v>293.19933018719701</v>
      </c>
      <c r="N317" s="138">
        <f t="shared" si="27"/>
        <v>7.0809208622237829E-3</v>
      </c>
      <c r="O317" s="138">
        <f t="shared" si="28"/>
        <v>5.1233787557456001E-2</v>
      </c>
      <c r="P317" s="138">
        <f t="shared" si="29"/>
        <v>0.16374921630848571</v>
      </c>
      <c r="Q317" s="135">
        <v>44545</v>
      </c>
      <c r="R317" s="136">
        <v>294.325364221207</v>
      </c>
      <c r="S317" s="128">
        <f t="shared" si="24"/>
        <v>1.849065870412403E-2</v>
      </c>
      <c r="T317" s="129">
        <f t="shared" si="25"/>
        <v>5.8075782767534223E-2</v>
      </c>
      <c r="U317" s="129">
        <f t="shared" si="26"/>
        <v>0.19833648825856809</v>
      </c>
    </row>
    <row r="318" spans="12:21" x14ac:dyDescent="0.25">
      <c r="L318" s="137">
        <v>44592</v>
      </c>
      <c r="M318" s="134">
        <v>291.91597624144902</v>
      </c>
      <c r="N318" s="138">
        <f t="shared" si="27"/>
        <v>-4.3770698416282228E-3</v>
      </c>
      <c r="O318" s="138">
        <f t="shared" si="28"/>
        <v>2.3662974322083308E-2</v>
      </c>
      <c r="P318" s="138">
        <f t="shared" si="29"/>
        <v>0.15911692819817413</v>
      </c>
      <c r="Q318" s="135">
        <v>44576</v>
      </c>
      <c r="R318" s="136">
        <v>297.70073523283003</v>
      </c>
      <c r="S318" s="128">
        <f t="shared" si="24"/>
        <v>1.1468162183556174E-2</v>
      </c>
      <c r="T318" s="129">
        <f t="shared" si="25"/>
        <v>5.3003658857176728E-2</v>
      </c>
      <c r="U318" s="129">
        <f t="shared" si="26"/>
        <v>0.21452928925558834</v>
      </c>
    </row>
    <row r="319" spans="12:21" x14ac:dyDescent="0.25">
      <c r="L319" s="137">
        <v>44620</v>
      </c>
      <c r="M319" s="134">
        <v>290.64535229839203</v>
      </c>
      <c r="N319" s="138">
        <f t="shared" si="27"/>
        <v>-4.3527043617717087E-3</v>
      </c>
      <c r="O319" s="138">
        <f t="shared" si="28"/>
        <v>-1.6914811841154398E-3</v>
      </c>
      <c r="P319" s="138">
        <f t="shared" si="29"/>
        <v>0.15043332675708521</v>
      </c>
      <c r="Q319" s="135">
        <v>44607</v>
      </c>
      <c r="R319" s="136">
        <v>294.02613898971799</v>
      </c>
      <c r="S319" s="128">
        <f t="shared" si="24"/>
        <v>-1.2343255518795226E-2</v>
      </c>
      <c r="T319" s="129">
        <f t="shared" si="25"/>
        <v>1.7455212425389055E-2</v>
      </c>
      <c r="U319" s="129">
        <f t="shared" si="26"/>
        <v>0.20486694814736883</v>
      </c>
    </row>
    <row r="320" spans="12:21" x14ac:dyDescent="0.25">
      <c r="L320" s="137">
        <v>44651</v>
      </c>
      <c r="M320" s="134">
        <v>294.853253156542</v>
      </c>
      <c r="N320" s="138">
        <f t="shared" si="27"/>
        <v>1.4477784780917213E-2</v>
      </c>
      <c r="O320" s="138">
        <f t="shared" si="28"/>
        <v>5.6409507084789201E-3</v>
      </c>
      <c r="P320" s="138">
        <f t="shared" si="29"/>
        <v>0.15573599737783805</v>
      </c>
      <c r="Q320" s="135">
        <v>44635</v>
      </c>
      <c r="R320" s="136">
        <v>291.690830704284</v>
      </c>
      <c r="S320" s="128">
        <f t="shared" si="24"/>
        <v>-7.9425193061344324E-3</v>
      </c>
      <c r="T320" s="129">
        <f t="shared" si="25"/>
        <v>-8.9510923528254294E-3</v>
      </c>
      <c r="U320" s="129">
        <f t="shared" si="26"/>
        <v>0.18151822175444399</v>
      </c>
    </row>
    <row r="321" spans="12:21" x14ac:dyDescent="0.25">
      <c r="L321" s="137">
        <v>44681</v>
      </c>
      <c r="M321" s="134">
        <v>303.99012580480399</v>
      </c>
      <c r="N321" s="138">
        <f t="shared" si="27"/>
        <v>3.0987864473081217E-2</v>
      </c>
      <c r="O321" s="138">
        <f t="shared" si="28"/>
        <v>4.1361729216794263E-2</v>
      </c>
      <c r="P321" s="138">
        <f t="shared" si="29"/>
        <v>0.17478455962785011</v>
      </c>
      <c r="Q321" s="135">
        <v>44666</v>
      </c>
      <c r="R321" s="136">
        <v>292.41012331944</v>
      </c>
      <c r="S321" s="128">
        <f t="shared" si="24"/>
        <v>2.4659418104411301E-3</v>
      </c>
      <c r="T321" s="129">
        <f t="shared" si="25"/>
        <v>-1.7771578257112064E-2</v>
      </c>
      <c r="U321" s="129">
        <f t="shared" si="26"/>
        <v>0.17143664800087377</v>
      </c>
    </row>
    <row r="322" spans="12:21" x14ac:dyDescent="0.25">
      <c r="L322" s="137">
        <v>44712</v>
      </c>
      <c r="M322" s="134">
        <v>312.26061331867902</v>
      </c>
      <c r="N322" s="138">
        <f t="shared" si="27"/>
        <v>2.7206434722111927E-2</v>
      </c>
      <c r="O322" s="138">
        <f t="shared" si="28"/>
        <v>7.4369883603353282E-2</v>
      </c>
      <c r="P322" s="138">
        <f t="shared" si="29"/>
        <v>0.19162417541073506</v>
      </c>
      <c r="Q322" s="135">
        <v>44696</v>
      </c>
      <c r="R322" s="136">
        <v>298.19445133693603</v>
      </c>
      <c r="S322" s="128">
        <f t="shared" si="24"/>
        <v>1.978155869513798E-2</v>
      </c>
      <c r="T322" s="129">
        <f t="shared" si="25"/>
        <v>1.4176672732364892E-2</v>
      </c>
      <c r="U322" s="129">
        <f t="shared" si="26"/>
        <v>0.17703802295832105</v>
      </c>
    </row>
    <row r="323" spans="12:21" x14ac:dyDescent="0.25">
      <c r="L323" s="137">
        <v>44742</v>
      </c>
      <c r="M323" s="134">
        <v>315.57467051228599</v>
      </c>
      <c r="N323" s="138">
        <f t="shared" si="27"/>
        <v>1.0613113060867541E-2</v>
      </c>
      <c r="O323" s="138">
        <f t="shared" si="28"/>
        <v>7.0277051834807702E-2</v>
      </c>
      <c r="P323" s="138">
        <f t="shared" si="29"/>
        <v>0.18926708210155163</v>
      </c>
      <c r="Q323" s="135">
        <v>44727</v>
      </c>
      <c r="R323" s="136">
        <v>302.80344437489799</v>
      </c>
      <c r="S323" s="128">
        <f t="shared" si="24"/>
        <v>1.5456334003861594E-2</v>
      </c>
      <c r="T323" s="129">
        <f t="shared" si="25"/>
        <v>3.8097233443309619E-2</v>
      </c>
      <c r="U323" s="129">
        <f t="shared" si="26"/>
        <v>0.17852547771050742</v>
      </c>
    </row>
    <row r="324" spans="12:21" x14ac:dyDescent="0.25">
      <c r="L324" s="137">
        <v>44773</v>
      </c>
      <c r="M324" s="134">
        <v>315.01379743277403</v>
      </c>
      <c r="N324" s="138">
        <f t="shared" si="27"/>
        <v>-1.7773070272131264E-3</v>
      </c>
      <c r="O324" s="138">
        <f t="shared" si="28"/>
        <v>3.6263255586954424E-2</v>
      </c>
      <c r="P324" s="138">
        <f t="shared" si="29"/>
        <v>0.16961660500432041</v>
      </c>
      <c r="Q324" s="135">
        <v>44757</v>
      </c>
      <c r="R324" s="136">
        <v>305.86246076368298</v>
      </c>
      <c r="S324" s="128">
        <f t="shared" si="24"/>
        <v>1.0102317016571494E-2</v>
      </c>
      <c r="T324" s="129">
        <f t="shared" si="25"/>
        <v>4.6005033244171045E-2</v>
      </c>
      <c r="U324" s="129">
        <f t="shared" si="26"/>
        <v>0.15851819394910449</v>
      </c>
    </row>
    <row r="325" spans="12:21" x14ac:dyDescent="0.25">
      <c r="L325" s="137">
        <v>44804</v>
      </c>
      <c r="M325" s="134">
        <v>314.74202807436501</v>
      </c>
      <c r="N325" s="138">
        <f t="shared" si="27"/>
        <v>-8.6272207955273572E-4</v>
      </c>
      <c r="O325" s="138">
        <f t="shared" si="28"/>
        <v>7.9466146220419365E-3</v>
      </c>
      <c r="P325" s="138">
        <f t="shared" si="29"/>
        <v>0.14644903383210428</v>
      </c>
      <c r="Q325" s="135">
        <v>44788</v>
      </c>
      <c r="R325" s="136">
        <v>305.06439813746999</v>
      </c>
      <c r="S325" s="128">
        <f t="shared" si="24"/>
        <v>-2.6092205765309018E-3</v>
      </c>
      <c r="T325" s="129">
        <f t="shared" si="25"/>
        <v>2.303847965558381E-2</v>
      </c>
      <c r="U325" s="129">
        <f t="shared" si="26"/>
        <v>0.12267880131303932</v>
      </c>
    </row>
    <row r="326" spans="12:21" x14ac:dyDescent="0.25">
      <c r="L326" s="137">
        <v>44834</v>
      </c>
      <c r="M326" s="134">
        <v>314.43121450627001</v>
      </c>
      <c r="N326" s="138">
        <f t="shared" si="27"/>
        <v>-9.8751847662859049E-4</v>
      </c>
      <c r="O326" s="138">
        <f t="shared" si="28"/>
        <v>-3.6234086980421187E-3</v>
      </c>
      <c r="P326" s="138">
        <f t="shared" si="29"/>
        <v>0.1273583617693772</v>
      </c>
      <c r="Q326" s="135">
        <v>44819</v>
      </c>
      <c r="R326" s="136">
        <v>301.86627596777703</v>
      </c>
      <c r="S326" s="128">
        <f t="shared" si="24"/>
        <v>-1.0483432970935569E-2</v>
      </c>
      <c r="T326" s="129">
        <f t="shared" si="25"/>
        <v>-3.0949727439714136E-3</v>
      </c>
      <c r="U326" s="129">
        <f t="shared" si="26"/>
        <v>8.5184748113233288E-2</v>
      </c>
    </row>
    <row r="327" spans="12:21" x14ac:dyDescent="0.25">
      <c r="L327" s="137">
        <v>44865</v>
      </c>
      <c r="M327" s="134">
        <v>314.57860640222498</v>
      </c>
      <c r="N327" s="138">
        <f t="shared" si="27"/>
        <v>4.6875720079642136E-4</v>
      </c>
      <c r="O327" s="138">
        <f t="shared" si="28"/>
        <v>-1.3814983156156257E-3</v>
      </c>
      <c r="P327" s="138">
        <f t="shared" si="29"/>
        <v>0.10313411425432539</v>
      </c>
      <c r="Q327" s="135">
        <v>44849</v>
      </c>
      <c r="R327" s="136">
        <v>293.81604878905301</v>
      </c>
      <c r="S327" s="128">
        <f t="shared" si="24"/>
        <v>-2.666818992255815E-2</v>
      </c>
      <c r="T327" s="129">
        <f t="shared" si="25"/>
        <v>-3.9385061980317104E-2</v>
      </c>
      <c r="U327" s="129">
        <f t="shared" si="26"/>
        <v>3.9263051076645628E-2</v>
      </c>
    </row>
    <row r="328" spans="12:21" x14ac:dyDescent="0.25">
      <c r="L328" s="137">
        <v>44895</v>
      </c>
      <c r="M328" s="134">
        <v>311.79373415027197</v>
      </c>
      <c r="N328" s="138">
        <f t="shared" si="27"/>
        <v>-8.8527070667743235E-3</v>
      </c>
      <c r="O328" s="138">
        <f t="shared" si="28"/>
        <v>-9.3673347094161974E-3</v>
      </c>
      <c r="P328" s="138">
        <f t="shared" si="29"/>
        <v>7.0948970813299095E-2</v>
      </c>
      <c r="Q328" s="135">
        <v>44880</v>
      </c>
      <c r="R328" s="136">
        <v>287.55462452443697</v>
      </c>
      <c r="S328" s="128">
        <f t="shared" ref="S328:S332" si="30">R328/R327-1</f>
        <v>-2.1310695213628272E-2</v>
      </c>
      <c r="T328" s="129">
        <f t="shared" si="25"/>
        <v>-5.7396974933609402E-2</v>
      </c>
      <c r="U328" s="129">
        <f t="shared" si="26"/>
        <v>-4.9389738452972898E-3</v>
      </c>
    </row>
    <row r="329" spans="12:21" x14ac:dyDescent="0.25">
      <c r="L329" s="137">
        <v>44926</v>
      </c>
      <c r="M329" s="134">
        <v>307.51299949720101</v>
      </c>
      <c r="N329" s="138">
        <f t="shared" si="27"/>
        <v>-1.3729379984935286E-2</v>
      </c>
      <c r="O329" s="138">
        <f t="shared" si="28"/>
        <v>-2.2002316213840967E-2</v>
      </c>
      <c r="P329" s="138">
        <f t="shared" si="29"/>
        <v>4.8818901806034987E-2</v>
      </c>
      <c r="Q329" s="135">
        <v>44910</v>
      </c>
      <c r="R329" s="136">
        <v>283.21783881712599</v>
      </c>
      <c r="S329" s="128">
        <f t="shared" si="30"/>
        <v>-1.5081606545132908E-2</v>
      </c>
      <c r="T329" s="129">
        <f t="shared" si="25"/>
        <v>-6.1777146489333856E-2</v>
      </c>
      <c r="U329" s="129">
        <f t="shared" si="26"/>
        <v>-3.7738933691534915E-2</v>
      </c>
    </row>
    <row r="330" spans="12:21" x14ac:dyDescent="0.25">
      <c r="L330" s="137">
        <v>44957</v>
      </c>
      <c r="M330" s="134">
        <v>305.39845010514603</v>
      </c>
      <c r="N330" s="138">
        <f t="shared" si="27"/>
        <v>-6.8762926949832437E-3</v>
      </c>
      <c r="O330" s="138">
        <f t="shared" si="28"/>
        <v>-2.9182392286845715E-2</v>
      </c>
      <c r="P330" s="138">
        <f t="shared" si="29"/>
        <v>4.6186145881051077E-2</v>
      </c>
      <c r="Q330" s="135">
        <v>44941</v>
      </c>
      <c r="R330" s="136">
        <v>281.39806348140002</v>
      </c>
      <c r="S330" s="128">
        <f t="shared" si="30"/>
        <v>-6.4253556319981975E-3</v>
      </c>
      <c r="T330" s="129">
        <f t="shared" ref="T330:T332" si="31">R330/R327-1</f>
        <v>-4.2264489495495772E-2</v>
      </c>
      <c r="U330" s="129">
        <f t="shared" si="26"/>
        <v>-5.4761946552398633E-2</v>
      </c>
    </row>
    <row r="331" spans="12:21" x14ac:dyDescent="0.25">
      <c r="L331" s="137">
        <v>44985</v>
      </c>
      <c r="M331" s="134">
        <v>304.72252795014901</v>
      </c>
      <c r="N331" s="138">
        <f t="shared" si="27"/>
        <v>-2.2132468411817374E-3</v>
      </c>
      <c r="O331" s="138">
        <f t="shared" si="28"/>
        <v>-2.2679115792349158E-2</v>
      </c>
      <c r="P331" s="138">
        <f t="shared" si="29"/>
        <v>4.8434201821691669E-2</v>
      </c>
      <c r="Q331" s="135">
        <v>44972</v>
      </c>
      <c r="R331" s="136">
        <v>279.12271432149299</v>
      </c>
      <c r="S331" s="128">
        <f t="shared" si="30"/>
        <v>-8.0858735549096394E-3</v>
      </c>
      <c r="T331" s="129">
        <f t="shared" si="31"/>
        <v>-2.9322812028806045E-2</v>
      </c>
      <c r="U331" s="129">
        <f t="shared" si="26"/>
        <v>-5.0687414117103979E-2</v>
      </c>
    </row>
    <row r="332" spans="12:21" x14ac:dyDescent="0.25">
      <c r="L332" s="137">
        <v>45016</v>
      </c>
      <c r="M332" s="134">
        <v>309.84775336581299</v>
      </c>
      <c r="N332" s="138">
        <f t="shared" si="27"/>
        <v>1.6819319038015035E-2</v>
      </c>
      <c r="O332" s="138">
        <f t="shared" si="28"/>
        <v>7.5923745416597299E-3</v>
      </c>
      <c r="P332" s="138">
        <f t="shared" si="29"/>
        <v>5.0854111490200138E-2</v>
      </c>
      <c r="Q332" s="135">
        <v>45000</v>
      </c>
      <c r="R332" s="136">
        <v>274.10608588657698</v>
      </c>
      <c r="S332" s="128">
        <f t="shared" si="30"/>
        <v>-1.7972841970638975E-2</v>
      </c>
      <c r="T332" s="129">
        <f t="shared" si="31"/>
        <v>-3.2172242287437536E-2</v>
      </c>
      <c r="U332" s="129">
        <f t="shared" si="26"/>
        <v>-6.0285559114932941E-2</v>
      </c>
    </row>
    <row r="333" spans="12:21" x14ac:dyDescent="0.25">
      <c r="L333" s="137">
        <v>45046</v>
      </c>
      <c r="M333" s="134">
        <v>312.35502370614603</v>
      </c>
      <c r="N333" s="138">
        <f t="shared" si="27"/>
        <v>8.0919429400312382E-3</v>
      </c>
      <c r="O333" s="138">
        <f t="shared" si="28"/>
        <v>2.2778680109885707E-2</v>
      </c>
      <c r="P333" s="138">
        <f t="shared" si="29"/>
        <v>2.7517005294814156E-2</v>
      </c>
      <c r="Q333" s="135">
        <v>45031</v>
      </c>
      <c r="R333" s="136">
        <v>270.18258592333001</v>
      </c>
      <c r="S333" s="128">
        <f t="shared" ref="S333" si="32">R333/R332-1</f>
        <v>-1.4313800988973613E-2</v>
      </c>
      <c r="T333" s="129">
        <f t="shared" ref="T333" si="33">R333/R330-1</f>
        <v>-3.9856271288133183E-2</v>
      </c>
      <c r="U333" s="129">
        <f t="shared" ref="U333" si="34">R333/R321-1</f>
        <v>-7.6014938004823396E-2</v>
      </c>
    </row>
    <row r="334" spans="12:21" x14ac:dyDescent="0.25">
      <c r="L334" s="130" t="s">
        <v>105</v>
      </c>
      <c r="M334" s="130"/>
      <c r="N334" s="130"/>
      <c r="O334" s="130"/>
      <c r="P334" s="131">
        <f>M333/M295-1</f>
        <v>0.31761801309266446</v>
      </c>
      <c r="Q334" s="130"/>
      <c r="R334" s="130"/>
      <c r="S334" s="132"/>
      <c r="T334" s="132"/>
      <c r="U334" s="131">
        <f>R333/R295-1</f>
        <v>0.18588050147791124</v>
      </c>
    </row>
    <row r="336" spans="12:21" x14ac:dyDescent="0.25">
      <c r="L336" s="140"/>
      <c r="M336" s="141" t="s">
        <v>7</v>
      </c>
      <c r="N336" s="141"/>
      <c r="O336" s="141"/>
      <c r="P336" s="141"/>
      <c r="Q336" s="142"/>
      <c r="R336" s="143" t="s">
        <v>16</v>
      </c>
    </row>
    <row r="337" spans="12:18" x14ac:dyDescent="0.25">
      <c r="L337" s="140">
        <v>43100</v>
      </c>
      <c r="M337" s="141" t="s">
        <v>76</v>
      </c>
      <c r="N337" s="141"/>
      <c r="O337" s="141"/>
      <c r="P337" s="141"/>
      <c r="Q337" s="142">
        <v>42353</v>
      </c>
      <c r="R337" s="143" t="s">
        <v>76</v>
      </c>
    </row>
    <row r="338" spans="12:18" x14ac:dyDescent="0.25">
      <c r="L338" s="140" t="s">
        <v>106</v>
      </c>
      <c r="M338" s="141">
        <f>MIN($M$162:$M$197)</f>
        <v>119.50344688434799</v>
      </c>
      <c r="N338" s="141"/>
      <c r="O338" s="141"/>
      <c r="P338" s="141"/>
      <c r="Q338" s="141"/>
      <c r="R338" s="141">
        <f>MIN($R$162:$R$197)</f>
        <v>108.071832648003</v>
      </c>
    </row>
    <row r="339" spans="12:18" x14ac:dyDescent="0.25">
      <c r="L339" s="140" t="s">
        <v>107</v>
      </c>
      <c r="M339" s="144">
        <f>M333/$M$188-1</f>
        <v>1.6137741784840252</v>
      </c>
      <c r="N339" s="144"/>
      <c r="O339" s="144"/>
      <c r="P339" s="144"/>
      <c r="Q339" s="145"/>
      <c r="R339" s="145">
        <f>R333/$R$174-1</f>
        <v>1.5000277991336772</v>
      </c>
    </row>
    <row r="340" spans="12:18" x14ac:dyDescent="0.25">
      <c r="L340" s="140" t="s">
        <v>108</v>
      </c>
      <c r="M340" s="145">
        <f>M333/M321-1</f>
        <v>2.7517005294814156E-2</v>
      </c>
      <c r="N340" s="145"/>
      <c r="O340" s="145"/>
      <c r="P340" s="145"/>
      <c r="Q340" s="145"/>
      <c r="R340" s="145">
        <f>R333/R321-1</f>
        <v>-7.6014938004823396E-2</v>
      </c>
    </row>
    <row r="341" spans="12:18" x14ac:dyDescent="0.25">
      <c r="L341" s="140" t="s">
        <v>109</v>
      </c>
      <c r="M341" s="145">
        <f>M333/M330-1</f>
        <v>2.2778680109885707E-2</v>
      </c>
      <c r="N341" s="145"/>
      <c r="O341" s="145"/>
      <c r="P341" s="145"/>
      <c r="Q341" s="145"/>
      <c r="R341" s="145">
        <f>R333/R330-1</f>
        <v>-3.9856271288133183E-2</v>
      </c>
    </row>
    <row r="342" spans="12:18" x14ac:dyDescent="0.25">
      <c r="L342" s="140" t="s">
        <v>110</v>
      </c>
      <c r="M342" s="145">
        <f>M333/M332-1</f>
        <v>8.0919429400312382E-3</v>
      </c>
      <c r="N342" s="145"/>
      <c r="O342" s="145"/>
      <c r="P342" s="145"/>
      <c r="Q342" s="142"/>
      <c r="R342" s="146">
        <f>R333/R332-1</f>
        <v>-1.4313800988973613E-2</v>
      </c>
    </row>
  </sheetData>
  <mergeCells count="2">
    <mergeCell ref="A7:J7"/>
    <mergeCell ref="A8:J8"/>
  </mergeCells>
  <conditionalFormatting sqref="L335 L343:L6000">
    <cfRule type="expression" dxfId="47" priority="10">
      <formula>$M335=""</formula>
    </cfRule>
  </conditionalFormatting>
  <conditionalFormatting sqref="L334">
    <cfRule type="expression" dxfId="45" priority="7">
      <formula>$M334=""</formula>
    </cfRule>
  </conditionalFormatting>
  <conditionalFormatting sqref="L30:L333">
    <cfRule type="expression" dxfId="44" priority="6">
      <formula>$M30=""</formula>
    </cfRule>
  </conditionalFormatting>
  <conditionalFormatting sqref="Q6:Q333">
    <cfRule type="expression" dxfId="43" priority="5">
      <formula>$R6=""</formula>
    </cfRule>
  </conditionalFormatting>
  <conditionalFormatting sqref="L336:L338 L340:L342">
    <cfRule type="expression" dxfId="42" priority="3">
      <formula>$M336=""</formula>
    </cfRule>
  </conditionalFormatting>
  <conditionalFormatting sqref="Q342">
    <cfRule type="expression" dxfId="41" priority="2">
      <formula>$R342=""</formula>
    </cfRule>
  </conditionalFormatting>
  <conditionalFormatting sqref="Q336:Q337">
    <cfRule type="expression" dxfId="40" priority="1">
      <formula>$R336=""</formula>
    </cfRule>
  </conditionalFormatting>
  <conditionalFormatting sqref="L339">
    <cfRule type="expression" dxfId="39" priority="4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B08A-75B9-41DD-A136-3654BA0B9316}">
  <sheetPr codeName="Sheet2"/>
  <dimension ref="A1:T508"/>
  <sheetViews>
    <sheetView topLeftCell="D1" workbookViewId="0">
      <pane ySplit="5" topLeftCell="A285" activePane="bottomLeft" state="frozen"/>
      <selection activeCell="G1" sqref="G1"/>
      <selection pane="bottomLeft" activeCell="Q312" sqref="Q312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7" t="s">
        <v>3</v>
      </c>
      <c r="N5" s="147" t="s">
        <v>111</v>
      </c>
      <c r="O5" s="147" t="s">
        <v>112</v>
      </c>
      <c r="P5" s="147" t="s">
        <v>113</v>
      </c>
      <c r="Q5" s="148" t="s">
        <v>4</v>
      </c>
      <c r="R5" s="149" t="s">
        <v>114</v>
      </c>
      <c r="S5" s="149" t="s">
        <v>115</v>
      </c>
      <c r="T5" s="149" t="s">
        <v>116</v>
      </c>
    </row>
    <row r="6" spans="1:20" x14ac:dyDescent="0.25">
      <c r="K6" s="25">
        <v>35826</v>
      </c>
      <c r="L6" s="26">
        <v>78.363472086748899</v>
      </c>
      <c r="M6" s="150">
        <v>84.351707884806501</v>
      </c>
      <c r="N6" s="150"/>
      <c r="O6" s="150"/>
      <c r="P6" s="150"/>
      <c r="Q6" s="154">
        <v>76.2141060958742</v>
      </c>
      <c r="R6" s="152"/>
      <c r="S6" s="152"/>
      <c r="T6" s="152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77.969759369225898</v>
      </c>
      <c r="M7" s="150">
        <v>83.384490413192296</v>
      </c>
      <c r="N7" s="151">
        <f>M7/M6-1</f>
        <v>-1.1466483558757012E-2</v>
      </c>
      <c r="O7" s="150"/>
      <c r="P7" s="150"/>
      <c r="Q7" s="154">
        <v>76.229221670137804</v>
      </c>
      <c r="R7" s="153">
        <f>Q7/Q6-1</f>
        <v>1.9833040152161807E-4</v>
      </c>
      <c r="S7" s="154"/>
      <c r="T7" s="154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77.723705176487499</v>
      </c>
      <c r="M8" s="150">
        <v>83.107988479489407</v>
      </c>
      <c r="N8" s="151">
        <f t="shared" ref="N8:N71" si="0">M8/M7-1</f>
        <v>-3.3159875695437657E-3</v>
      </c>
      <c r="O8" s="150"/>
      <c r="P8" s="150"/>
      <c r="Q8" s="154">
        <v>76.055108184552694</v>
      </c>
      <c r="R8" s="153">
        <f t="shared" ref="R8:R71" si="1">Q8/Q7-1</f>
        <v>-2.2840779660395771E-3</v>
      </c>
      <c r="S8" s="154"/>
      <c r="T8" s="154"/>
    </row>
    <row r="9" spans="1:20" x14ac:dyDescent="0.25">
      <c r="K9" s="25">
        <v>35915</v>
      </c>
      <c r="L9" s="26">
        <v>78.520682821132894</v>
      </c>
      <c r="M9" s="150">
        <v>84.056817844917006</v>
      </c>
      <c r="N9" s="151">
        <f t="shared" si="0"/>
        <v>1.141682505842101E-2</v>
      </c>
      <c r="O9" s="151">
        <f>M9/M6-1</f>
        <v>-3.4959581410278773E-3</v>
      </c>
      <c r="P9" s="150"/>
      <c r="Q9" s="154">
        <v>76.818891305708107</v>
      </c>
      <c r="R9" s="153">
        <f t="shared" si="1"/>
        <v>1.0042496018834779E-2</v>
      </c>
      <c r="S9" s="153">
        <f>Q9/Q6-1</f>
        <v>7.9353447913317332E-3</v>
      </c>
      <c r="T9" s="154"/>
    </row>
    <row r="10" spans="1:20" x14ac:dyDescent="0.25">
      <c r="K10" s="25">
        <v>35946</v>
      </c>
      <c r="L10" s="26">
        <v>79.615029601437101</v>
      </c>
      <c r="M10" s="150">
        <v>85.316281351945904</v>
      </c>
      <c r="N10" s="151">
        <f t="shared" si="0"/>
        <v>1.4983478310499176E-2</v>
      </c>
      <c r="O10" s="151">
        <f t="shared" ref="O10:O73" si="2">M10/M7-1</f>
        <v>2.3167269226939791E-2</v>
      </c>
      <c r="P10" s="150"/>
      <c r="Q10" s="154">
        <v>77.794961548574705</v>
      </c>
      <c r="R10" s="153">
        <f t="shared" si="1"/>
        <v>1.2706122495080407E-2</v>
      </c>
      <c r="S10" s="153">
        <f t="shared" ref="S10:S73" si="3">Q10/Q7-1</f>
        <v>2.053989066308759E-2</v>
      </c>
      <c r="T10" s="154"/>
    </row>
    <row r="11" spans="1:20" x14ac:dyDescent="0.25">
      <c r="K11" s="25">
        <v>35976</v>
      </c>
      <c r="L11" s="26">
        <v>80.8310236046254</v>
      </c>
      <c r="M11" s="150">
        <v>85.424370351807497</v>
      </c>
      <c r="N11" s="151">
        <f t="shared" si="0"/>
        <v>1.2669211333262709E-3</v>
      </c>
      <c r="O11" s="151">
        <f t="shared" si="2"/>
        <v>2.7871952079429274E-2</v>
      </c>
      <c r="P11" s="150"/>
      <c r="Q11" s="154">
        <v>79.313982653853799</v>
      </c>
      <c r="R11" s="153">
        <f t="shared" si="1"/>
        <v>1.9525957401889338E-2</v>
      </c>
      <c r="S11" s="153">
        <f t="shared" si="3"/>
        <v>4.2848857191725154E-2</v>
      </c>
      <c r="T11" s="154"/>
    </row>
    <row r="12" spans="1:20" x14ac:dyDescent="0.25">
      <c r="K12" s="25">
        <v>36007</v>
      </c>
      <c r="L12" s="26">
        <v>80.676936377551002</v>
      </c>
      <c r="M12" s="150">
        <v>85.179440864017806</v>
      </c>
      <c r="N12" s="151">
        <f t="shared" si="0"/>
        <v>-2.8672085820590221E-3</v>
      </c>
      <c r="O12" s="151">
        <f t="shared" si="2"/>
        <v>1.3355526034449783E-2</v>
      </c>
      <c r="P12" s="150"/>
      <c r="Q12" s="154">
        <v>79.276968170273193</v>
      </c>
      <c r="R12" s="153">
        <f t="shared" si="1"/>
        <v>-4.6668295226259815E-4</v>
      </c>
      <c r="S12" s="153">
        <f t="shared" si="3"/>
        <v>3.1998338205415422E-2</v>
      </c>
      <c r="T12" s="154"/>
    </row>
    <row r="13" spans="1:20" x14ac:dyDescent="0.25">
      <c r="K13" s="25">
        <v>36038</v>
      </c>
      <c r="L13" s="26">
        <v>79.9279747468686</v>
      </c>
      <c r="M13" s="150">
        <v>83.830050624745198</v>
      </c>
      <c r="N13" s="151">
        <f t="shared" si="0"/>
        <v>-1.5841736287360741E-2</v>
      </c>
      <c r="O13" s="151">
        <f t="shared" si="2"/>
        <v>-1.7420247385955823E-2</v>
      </c>
      <c r="P13" s="150"/>
      <c r="Q13" s="154">
        <v>78.820546836742594</v>
      </c>
      <c r="R13" s="153">
        <f t="shared" si="1"/>
        <v>-5.7573005636427643E-3</v>
      </c>
      <c r="S13" s="153">
        <f t="shared" si="3"/>
        <v>1.3183183946013255E-2</v>
      </c>
      <c r="T13" s="154"/>
    </row>
    <row r="14" spans="1:20" x14ac:dyDescent="0.25">
      <c r="K14" s="25">
        <v>36068</v>
      </c>
      <c r="L14" s="26">
        <v>79.535462561726206</v>
      </c>
      <c r="M14" s="150">
        <v>85.010352271141898</v>
      </c>
      <c r="N14" s="151">
        <f t="shared" si="0"/>
        <v>1.4079696213952886E-2</v>
      </c>
      <c r="O14" s="151">
        <f t="shared" si="2"/>
        <v>-4.8466038316762328E-3</v>
      </c>
      <c r="P14" s="150"/>
      <c r="Q14" s="154">
        <v>78.173784571051399</v>
      </c>
      <c r="R14" s="153">
        <f t="shared" si="1"/>
        <v>-8.2055034080238398E-3</v>
      </c>
      <c r="S14" s="153">
        <f t="shared" si="3"/>
        <v>-1.4375751218779542E-2</v>
      </c>
      <c r="T14" s="154"/>
    </row>
    <row r="15" spans="1:20" x14ac:dyDescent="0.25">
      <c r="K15" s="25">
        <v>36099</v>
      </c>
      <c r="L15" s="26">
        <v>80.466153449506606</v>
      </c>
      <c r="M15" s="150">
        <v>85.963914279848794</v>
      </c>
      <c r="N15" s="151">
        <f t="shared" si="0"/>
        <v>1.1217010437334585E-2</v>
      </c>
      <c r="O15" s="151">
        <f t="shared" si="2"/>
        <v>9.2096567889350389E-3</v>
      </c>
      <c r="P15" s="150"/>
      <c r="Q15" s="154">
        <v>79.1769205974947</v>
      </c>
      <c r="R15" s="153">
        <f t="shared" si="1"/>
        <v>1.2832128212131755E-2</v>
      </c>
      <c r="S15" s="153">
        <f t="shared" si="3"/>
        <v>-1.2620004912853311E-3</v>
      </c>
      <c r="T15" s="154"/>
    </row>
    <row r="16" spans="1:20" x14ac:dyDescent="0.25">
      <c r="K16" s="25">
        <v>36129</v>
      </c>
      <c r="L16" s="26">
        <v>82.347503349832706</v>
      </c>
      <c r="M16" s="150">
        <v>89.896681990909798</v>
      </c>
      <c r="N16" s="151">
        <f t="shared" si="0"/>
        <v>4.5749053472113665E-2</v>
      </c>
      <c r="O16" s="151">
        <f t="shared" si="2"/>
        <v>7.2368217852105676E-2</v>
      </c>
      <c r="P16" s="150"/>
      <c r="Q16" s="154">
        <v>80.662435833824901</v>
      </c>
      <c r="R16" s="153">
        <f t="shared" si="1"/>
        <v>1.8761972871892851E-2</v>
      </c>
      <c r="S16" s="153">
        <f t="shared" si="3"/>
        <v>2.3368132688768695E-2</v>
      </c>
      <c r="T16" s="154"/>
    </row>
    <row r="17" spans="11:20" x14ac:dyDescent="0.25">
      <c r="K17" s="25">
        <v>36160</v>
      </c>
      <c r="L17" s="26">
        <v>83.776019611171805</v>
      </c>
      <c r="M17" s="150">
        <v>91.600749949816205</v>
      </c>
      <c r="N17" s="151">
        <f t="shared" si="0"/>
        <v>1.8955849327995544E-2</v>
      </c>
      <c r="O17" s="151">
        <f t="shared" si="2"/>
        <v>7.7524648499915916E-2</v>
      </c>
      <c r="P17" s="150"/>
      <c r="Q17" s="154">
        <v>82.126103409186797</v>
      </c>
      <c r="R17" s="153">
        <f t="shared" si="1"/>
        <v>1.8145591070138689E-2</v>
      </c>
      <c r="S17" s="153">
        <f t="shared" si="3"/>
        <v>5.0558110494742348E-2</v>
      </c>
      <c r="T17" s="154"/>
    </row>
    <row r="18" spans="11:20" x14ac:dyDescent="0.25">
      <c r="K18" s="25">
        <v>36191</v>
      </c>
      <c r="L18" s="26">
        <v>84.162290678206404</v>
      </c>
      <c r="M18" s="150">
        <v>92.219226547911902</v>
      </c>
      <c r="N18" s="151">
        <f t="shared" si="0"/>
        <v>6.7518726477078239E-3</v>
      </c>
      <c r="O18" s="151">
        <f t="shared" si="2"/>
        <v>7.2766722181814902E-2</v>
      </c>
      <c r="P18" s="151">
        <f>M18/M6-1</f>
        <v>9.3270413372655625E-2</v>
      </c>
      <c r="Q18" s="154">
        <v>82.459462004115295</v>
      </c>
      <c r="R18" s="153">
        <f t="shared" si="1"/>
        <v>4.0591064362029972E-3</v>
      </c>
      <c r="S18" s="153">
        <f t="shared" si="3"/>
        <v>4.1458311106942203E-2</v>
      </c>
      <c r="T18" s="153">
        <f>Q18/Q6-1</f>
        <v>8.194488170450609E-2</v>
      </c>
    </row>
    <row r="19" spans="11:20" x14ac:dyDescent="0.25">
      <c r="K19" s="25">
        <v>36219</v>
      </c>
      <c r="L19" s="26">
        <v>83.739558815992893</v>
      </c>
      <c r="M19" s="150">
        <v>88.384200347148905</v>
      </c>
      <c r="N19" s="151">
        <f t="shared" si="0"/>
        <v>-4.1585972300152929E-2</v>
      </c>
      <c r="O19" s="151">
        <f t="shared" si="2"/>
        <v>-1.6824665941662098E-2</v>
      </c>
      <c r="P19" s="151">
        <f t="shared" ref="P19:P82" si="4">M19/M7-1</f>
        <v>5.9959710842888425E-2</v>
      </c>
      <c r="Q19" s="154">
        <v>82.679011428000905</v>
      </c>
      <c r="R19" s="153">
        <f t="shared" si="1"/>
        <v>2.662513416285206E-3</v>
      </c>
      <c r="S19" s="153">
        <f t="shared" si="3"/>
        <v>2.5000182220264344E-2</v>
      </c>
      <c r="T19" s="153">
        <f t="shared" ref="T19:T82" si="5">Q19/Q7-1</f>
        <v>8.4610463239056743E-2</v>
      </c>
    </row>
    <row r="20" spans="11:20" x14ac:dyDescent="0.25">
      <c r="K20" s="25">
        <v>36250</v>
      </c>
      <c r="L20" s="26">
        <v>83.889050267440396</v>
      </c>
      <c r="M20" s="150">
        <v>86.649775099440703</v>
      </c>
      <c r="N20" s="151">
        <f t="shared" si="0"/>
        <v>-1.9623702436587731E-2</v>
      </c>
      <c r="O20" s="151">
        <f t="shared" si="2"/>
        <v>-5.4049501265960309E-2</v>
      </c>
      <c r="P20" s="151">
        <f t="shared" si="4"/>
        <v>4.2616680835987131E-2</v>
      </c>
      <c r="Q20" s="154">
        <v>83.170636245044307</v>
      </c>
      <c r="R20" s="153">
        <f t="shared" si="1"/>
        <v>5.9461864450511825E-3</v>
      </c>
      <c r="S20" s="153">
        <f t="shared" si="3"/>
        <v>1.2718645990705379E-2</v>
      </c>
      <c r="T20" s="153">
        <f t="shared" si="5"/>
        <v>9.3557529932444705E-2</v>
      </c>
    </row>
    <row r="21" spans="11:20" x14ac:dyDescent="0.25">
      <c r="K21" s="25">
        <v>36280</v>
      </c>
      <c r="L21" s="26">
        <v>84.9114710119661</v>
      </c>
      <c r="M21" s="150">
        <v>86.449660342773697</v>
      </c>
      <c r="N21" s="151">
        <f t="shared" si="0"/>
        <v>-2.3094665443430529E-3</v>
      </c>
      <c r="O21" s="151">
        <f t="shared" si="2"/>
        <v>-6.2563593527220296E-2</v>
      </c>
      <c r="P21" s="151">
        <f t="shared" si="4"/>
        <v>2.8466965074402717E-2</v>
      </c>
      <c r="Q21" s="154">
        <v>84.381049296058094</v>
      </c>
      <c r="R21" s="153">
        <f t="shared" si="1"/>
        <v>1.4553370103453034E-2</v>
      </c>
      <c r="S21" s="153">
        <f t="shared" si="3"/>
        <v>2.330341776722844E-2</v>
      </c>
      <c r="T21" s="153">
        <f t="shared" si="5"/>
        <v>9.8441384167543555E-2</v>
      </c>
    </row>
    <row r="22" spans="11:20" x14ac:dyDescent="0.25">
      <c r="K22" s="25">
        <v>36311</v>
      </c>
      <c r="L22" s="26">
        <v>86.471950041343604</v>
      </c>
      <c r="M22" s="150">
        <v>91.115137039795002</v>
      </c>
      <c r="N22" s="151">
        <f t="shared" si="0"/>
        <v>5.3967553817130698E-2</v>
      </c>
      <c r="O22" s="151">
        <f t="shared" si="2"/>
        <v>3.0898471467974309E-2</v>
      </c>
      <c r="P22" s="151">
        <f t="shared" si="4"/>
        <v>6.7968922179433955E-2</v>
      </c>
      <c r="Q22" s="154">
        <v>85.346120636578306</v>
      </c>
      <c r="R22" s="153">
        <f t="shared" si="1"/>
        <v>1.1437062569987333E-2</v>
      </c>
      <c r="S22" s="153">
        <f t="shared" si="3"/>
        <v>3.225860061111141E-2</v>
      </c>
      <c r="T22" s="153">
        <f t="shared" si="5"/>
        <v>9.7064886178890974E-2</v>
      </c>
    </row>
    <row r="23" spans="11:20" x14ac:dyDescent="0.25">
      <c r="K23" s="25">
        <v>36341</v>
      </c>
      <c r="L23" s="26">
        <v>87.755461733830501</v>
      </c>
      <c r="M23" s="150">
        <v>93.675106819232198</v>
      </c>
      <c r="N23" s="151">
        <f t="shared" si="0"/>
        <v>2.8095987808470557E-2</v>
      </c>
      <c r="O23" s="151">
        <f t="shared" si="2"/>
        <v>8.1077322032620414E-2</v>
      </c>
      <c r="P23" s="151">
        <f t="shared" si="4"/>
        <v>9.6585276934969322E-2</v>
      </c>
      <c r="Q23" s="154">
        <v>86.274353175725906</v>
      </c>
      <c r="R23" s="153">
        <f t="shared" si="1"/>
        <v>1.0876095272100317E-2</v>
      </c>
      <c r="S23" s="153">
        <f t="shared" si="3"/>
        <v>3.7317460474116881E-2</v>
      </c>
      <c r="T23" s="153">
        <f t="shared" si="5"/>
        <v>8.7757168269420038E-2</v>
      </c>
    </row>
    <row r="24" spans="11:20" x14ac:dyDescent="0.25">
      <c r="K24" s="25">
        <v>36372</v>
      </c>
      <c r="L24" s="26">
        <v>88.443135630552504</v>
      </c>
      <c r="M24" s="150">
        <v>96.583552110797498</v>
      </c>
      <c r="N24" s="151">
        <f t="shared" si="0"/>
        <v>3.1048219642576091E-2</v>
      </c>
      <c r="O24" s="151">
        <f t="shared" si="2"/>
        <v>0.11722303740515372</v>
      </c>
      <c r="P24" s="151">
        <f t="shared" si="4"/>
        <v>0.13388337762143143</v>
      </c>
      <c r="Q24" s="154">
        <v>86.498981258977693</v>
      </c>
      <c r="R24" s="153">
        <f t="shared" si="1"/>
        <v>2.6036484190643527E-3</v>
      </c>
      <c r="S24" s="153">
        <f t="shared" si="3"/>
        <v>2.509961633077884E-2</v>
      </c>
      <c r="T24" s="153">
        <f t="shared" si="5"/>
        <v>9.1098502571300033E-2</v>
      </c>
    </row>
    <row r="25" spans="11:20" x14ac:dyDescent="0.25">
      <c r="K25" s="25">
        <v>36403</v>
      </c>
      <c r="L25" s="26">
        <v>88.575020287772304</v>
      </c>
      <c r="M25" s="150">
        <v>94.895100665540795</v>
      </c>
      <c r="N25" s="151">
        <f t="shared" si="0"/>
        <v>-1.7481770015248199E-2</v>
      </c>
      <c r="O25" s="151">
        <f t="shared" si="2"/>
        <v>4.1485572524517789E-2</v>
      </c>
      <c r="P25" s="151">
        <f t="shared" si="4"/>
        <v>0.13199383703496625</v>
      </c>
      <c r="Q25" s="154">
        <v>86.906775923895097</v>
      </c>
      <c r="R25" s="153">
        <f t="shared" si="1"/>
        <v>4.7144447134754852E-3</v>
      </c>
      <c r="S25" s="153">
        <f t="shared" si="3"/>
        <v>1.8286188940706438E-2</v>
      </c>
      <c r="T25" s="153">
        <f t="shared" si="5"/>
        <v>0.10259037029901785</v>
      </c>
    </row>
    <row r="26" spans="11:20" x14ac:dyDescent="0.25">
      <c r="K26" s="25">
        <v>36433</v>
      </c>
      <c r="L26" s="26">
        <v>88.927576551138102</v>
      </c>
      <c r="M26" s="150">
        <v>95.045229612661998</v>
      </c>
      <c r="N26" s="151">
        <f t="shared" si="0"/>
        <v>1.5820516135003349E-3</v>
      </c>
      <c r="O26" s="151">
        <f t="shared" si="2"/>
        <v>1.4626327526626293E-2</v>
      </c>
      <c r="P26" s="151">
        <f t="shared" si="4"/>
        <v>0.11804300386279665</v>
      </c>
      <c r="Q26" s="154">
        <v>87.229421991180402</v>
      </c>
      <c r="R26" s="153">
        <f t="shared" si="1"/>
        <v>3.7125536398663339E-3</v>
      </c>
      <c r="S26" s="153">
        <f t="shared" si="3"/>
        <v>1.1070135912919499E-2</v>
      </c>
      <c r="T26" s="153">
        <f t="shared" si="5"/>
        <v>0.11583982366746515</v>
      </c>
    </row>
    <row r="27" spans="11:20" x14ac:dyDescent="0.25">
      <c r="K27" s="25">
        <v>36464</v>
      </c>
      <c r="L27" s="26">
        <v>89.430666127685399</v>
      </c>
      <c r="M27" s="150">
        <v>93.585615831615101</v>
      </c>
      <c r="N27" s="151">
        <f t="shared" si="0"/>
        <v>-1.5357044083067262E-2</v>
      </c>
      <c r="O27" s="151">
        <f t="shared" si="2"/>
        <v>-3.1039822140143114E-2</v>
      </c>
      <c r="P27" s="151">
        <f t="shared" si="4"/>
        <v>8.8661639196121911E-2</v>
      </c>
      <c r="Q27" s="154">
        <v>88.003085402447397</v>
      </c>
      <c r="R27" s="153">
        <f t="shared" si="1"/>
        <v>8.8692942542394348E-3</v>
      </c>
      <c r="S27" s="153">
        <f t="shared" si="3"/>
        <v>1.7388692000503747E-2</v>
      </c>
      <c r="T27" s="153">
        <f t="shared" si="5"/>
        <v>0.11147395905710389</v>
      </c>
    </row>
    <row r="28" spans="11:20" x14ac:dyDescent="0.25">
      <c r="K28" s="25">
        <v>36494</v>
      </c>
      <c r="L28" s="26">
        <v>90.5647196960809</v>
      </c>
      <c r="M28" s="150">
        <v>95.9002499767751</v>
      </c>
      <c r="N28" s="151">
        <f t="shared" si="0"/>
        <v>2.4732798139883272E-2</v>
      </c>
      <c r="O28" s="151">
        <f t="shared" si="2"/>
        <v>1.0592215026747898E-2</v>
      </c>
      <c r="P28" s="151">
        <f t="shared" si="4"/>
        <v>6.6782976333569E-2</v>
      </c>
      <c r="Q28" s="154">
        <v>88.990123505640099</v>
      </c>
      <c r="R28" s="153">
        <f t="shared" si="1"/>
        <v>1.1215948834962797E-2</v>
      </c>
      <c r="S28" s="153">
        <f t="shared" si="3"/>
        <v>2.3972211137706978E-2</v>
      </c>
      <c r="T28" s="153">
        <f t="shared" si="5"/>
        <v>0.10324121241480122</v>
      </c>
    </row>
    <row r="29" spans="11:20" x14ac:dyDescent="0.25">
      <c r="K29" s="25">
        <v>36525</v>
      </c>
      <c r="L29" s="26">
        <v>91.194504430160407</v>
      </c>
      <c r="M29" s="150">
        <v>95.969650081286801</v>
      </c>
      <c r="N29" s="151">
        <f t="shared" si="0"/>
        <v>7.2366969354620281E-4</v>
      </c>
      <c r="O29" s="151">
        <f t="shared" si="2"/>
        <v>9.7261111619393326E-3</v>
      </c>
      <c r="P29" s="151">
        <f t="shared" si="4"/>
        <v>4.7695025792519274E-2</v>
      </c>
      <c r="Q29" s="154">
        <v>89.952940837966693</v>
      </c>
      <c r="R29" s="153">
        <f t="shared" si="1"/>
        <v>1.0819372919125936E-2</v>
      </c>
      <c r="S29" s="153">
        <f t="shared" si="3"/>
        <v>3.122247957875568E-2</v>
      </c>
      <c r="T29" s="153">
        <f t="shared" si="5"/>
        <v>9.5302676053961699E-2</v>
      </c>
    </row>
    <row r="30" spans="11:20" x14ac:dyDescent="0.25">
      <c r="K30" s="25">
        <v>36556</v>
      </c>
      <c r="L30" s="26">
        <v>92.285106007695802</v>
      </c>
      <c r="M30" s="150">
        <v>98.293857202779506</v>
      </c>
      <c r="N30" s="151">
        <f t="shared" si="0"/>
        <v>2.421814729473426E-2</v>
      </c>
      <c r="O30" s="151">
        <f t="shared" si="2"/>
        <v>5.0309455457725027E-2</v>
      </c>
      <c r="P30" s="151">
        <f t="shared" si="4"/>
        <v>6.5871628750991285E-2</v>
      </c>
      <c r="Q30" s="154">
        <v>91.045627241220501</v>
      </c>
      <c r="R30" s="153">
        <f t="shared" si="1"/>
        <v>1.2147311617327627E-2</v>
      </c>
      <c r="S30" s="153">
        <f t="shared" si="3"/>
        <v>3.4573126895031558E-2</v>
      </c>
      <c r="T30" s="153">
        <f t="shared" si="5"/>
        <v>0.10412589445073861</v>
      </c>
    </row>
    <row r="31" spans="11:20" x14ac:dyDescent="0.25">
      <c r="K31" s="25">
        <v>36585</v>
      </c>
      <c r="L31" s="26">
        <v>92.581950071940895</v>
      </c>
      <c r="M31" s="150">
        <v>97.491396546438807</v>
      </c>
      <c r="N31" s="151">
        <f t="shared" si="0"/>
        <v>-8.1638942572497264E-3</v>
      </c>
      <c r="O31" s="151">
        <f t="shared" si="2"/>
        <v>1.6591683233871057E-2</v>
      </c>
      <c r="P31" s="151">
        <f t="shared" si="4"/>
        <v>0.10304099786522181</v>
      </c>
      <c r="Q31" s="154">
        <v>91.5898235821317</v>
      </c>
      <c r="R31" s="153">
        <f t="shared" si="1"/>
        <v>5.9771826215155865E-3</v>
      </c>
      <c r="S31" s="153">
        <f t="shared" si="3"/>
        <v>2.9213355078969272E-2</v>
      </c>
      <c r="T31" s="153">
        <f t="shared" si="5"/>
        <v>0.10777598812838463</v>
      </c>
    </row>
    <row r="32" spans="11:20" x14ac:dyDescent="0.25">
      <c r="K32" s="25">
        <v>36616</v>
      </c>
      <c r="L32" s="26">
        <v>93.170938392546603</v>
      </c>
      <c r="M32" s="150">
        <v>98.078157814496095</v>
      </c>
      <c r="N32" s="151">
        <f t="shared" si="0"/>
        <v>6.0185953719289476E-3</v>
      </c>
      <c r="O32" s="151">
        <f t="shared" si="2"/>
        <v>2.1970568105889487E-2</v>
      </c>
      <c r="P32" s="151">
        <f t="shared" si="4"/>
        <v>0.13189166044505019</v>
      </c>
      <c r="Q32" s="154">
        <v>92.131916819687902</v>
      </c>
      <c r="R32" s="153">
        <f t="shared" si="1"/>
        <v>5.918705991065476E-3</v>
      </c>
      <c r="S32" s="153">
        <f t="shared" si="3"/>
        <v>2.4223510220152011E-2</v>
      </c>
      <c r="T32" s="153">
        <f t="shared" si="5"/>
        <v>0.10774572588625042</v>
      </c>
    </row>
    <row r="33" spans="11:20" x14ac:dyDescent="0.25">
      <c r="K33" s="25">
        <v>36646</v>
      </c>
      <c r="L33" s="26">
        <v>93.804981188974494</v>
      </c>
      <c r="M33" s="150">
        <v>96.857644115192798</v>
      </c>
      <c r="N33" s="151">
        <f t="shared" si="0"/>
        <v>-1.2444296737421978E-2</v>
      </c>
      <c r="O33" s="151">
        <f t="shared" si="2"/>
        <v>-1.4611422610304237E-2</v>
      </c>
      <c r="P33" s="151">
        <f t="shared" si="4"/>
        <v>0.12039357622865543</v>
      </c>
      <c r="Q33" s="154">
        <v>93.056486437016702</v>
      </c>
      <c r="R33" s="153">
        <f t="shared" si="1"/>
        <v>1.0035280381046174E-2</v>
      </c>
      <c r="S33" s="153">
        <f t="shared" si="3"/>
        <v>2.2086279777814521E-2</v>
      </c>
      <c r="T33" s="153">
        <f t="shared" si="5"/>
        <v>0.10281262455649376</v>
      </c>
    </row>
    <row r="34" spans="11:20" x14ac:dyDescent="0.25">
      <c r="K34" s="25">
        <v>36677</v>
      </c>
      <c r="L34" s="26">
        <v>95.578293140719197</v>
      </c>
      <c r="M34" s="150">
        <v>98.553126028167895</v>
      </c>
      <c r="N34" s="151">
        <f t="shared" si="0"/>
        <v>1.7504884910876539E-2</v>
      </c>
      <c r="O34" s="151">
        <f t="shared" si="2"/>
        <v>1.0890494129123907E-2</v>
      </c>
      <c r="P34" s="151">
        <f t="shared" si="4"/>
        <v>8.1632857393654668E-2</v>
      </c>
      <c r="Q34" s="154">
        <v>94.912582234718599</v>
      </c>
      <c r="R34" s="153">
        <f t="shared" si="1"/>
        <v>1.9945904565805472E-2</v>
      </c>
      <c r="S34" s="153">
        <f t="shared" si="3"/>
        <v>3.6278688206089482E-2</v>
      </c>
      <c r="T34" s="153">
        <f t="shared" si="5"/>
        <v>0.11209017500486396</v>
      </c>
    </row>
    <row r="35" spans="11:20" x14ac:dyDescent="0.25">
      <c r="K35" s="25">
        <v>36707</v>
      </c>
      <c r="L35" s="26">
        <v>97.579610719440396</v>
      </c>
      <c r="M35" s="150">
        <v>101.54109144072901</v>
      </c>
      <c r="N35" s="151">
        <f t="shared" si="0"/>
        <v>3.0318322035844059E-2</v>
      </c>
      <c r="O35" s="151">
        <f t="shared" si="2"/>
        <v>3.5307898347587852E-2</v>
      </c>
      <c r="P35" s="151">
        <f t="shared" si="4"/>
        <v>8.3970917019353442E-2</v>
      </c>
      <c r="Q35" s="154">
        <v>96.734834840740206</v>
      </c>
      <c r="R35" s="153">
        <f t="shared" si="1"/>
        <v>1.919927330093274E-2</v>
      </c>
      <c r="S35" s="153">
        <f t="shared" si="3"/>
        <v>4.9960080935477658E-2</v>
      </c>
      <c r="T35" s="153">
        <f t="shared" si="5"/>
        <v>0.12124671214524341</v>
      </c>
    </row>
    <row r="36" spans="11:20" x14ac:dyDescent="0.25">
      <c r="K36" s="25">
        <v>36738</v>
      </c>
      <c r="L36" s="26">
        <v>98.007136666182106</v>
      </c>
      <c r="M36" s="150">
        <v>105.07998608184</v>
      </c>
      <c r="N36" s="151">
        <f t="shared" si="0"/>
        <v>3.4851847571253591E-2</v>
      </c>
      <c r="O36" s="151">
        <f t="shared" si="2"/>
        <v>8.4890996903335569E-2</v>
      </c>
      <c r="P36" s="151">
        <f t="shared" si="4"/>
        <v>8.7969781451977092E-2</v>
      </c>
      <c r="Q36" s="154">
        <v>96.652377863162897</v>
      </c>
      <c r="R36" s="153">
        <f t="shared" si="1"/>
        <v>-8.5240211256953913E-4</v>
      </c>
      <c r="S36" s="153">
        <f t="shared" si="3"/>
        <v>3.8642028770127679E-2</v>
      </c>
      <c r="T36" s="153">
        <f t="shared" si="5"/>
        <v>0.11738169000841725</v>
      </c>
    </row>
    <row r="37" spans="11:20" x14ac:dyDescent="0.25">
      <c r="K37" s="25">
        <v>36769</v>
      </c>
      <c r="L37" s="26">
        <v>97.613183261377401</v>
      </c>
      <c r="M37" s="150">
        <v>105.810360874068</v>
      </c>
      <c r="N37" s="151">
        <f t="shared" si="0"/>
        <v>6.9506555859186747E-3</v>
      </c>
      <c r="O37" s="151">
        <f t="shared" si="2"/>
        <v>7.363779454165531E-2</v>
      </c>
      <c r="P37" s="151">
        <f t="shared" si="4"/>
        <v>0.11502448632198825</v>
      </c>
      <c r="Q37" s="154">
        <v>95.798267918811106</v>
      </c>
      <c r="R37" s="153">
        <f t="shared" si="1"/>
        <v>-8.8369263460957859E-3</v>
      </c>
      <c r="S37" s="153">
        <f t="shared" si="3"/>
        <v>9.3315940125009433E-3</v>
      </c>
      <c r="T37" s="153">
        <f t="shared" si="5"/>
        <v>0.10231068751995065</v>
      </c>
    </row>
    <row r="38" spans="11:20" x14ac:dyDescent="0.25">
      <c r="K38" s="25">
        <v>36799</v>
      </c>
      <c r="L38" s="26">
        <v>97.068877722997698</v>
      </c>
      <c r="M38" s="150">
        <v>103.690066970728</v>
      </c>
      <c r="N38" s="151">
        <f t="shared" si="0"/>
        <v>-2.0038622738122069E-2</v>
      </c>
      <c r="O38" s="151">
        <f t="shared" si="2"/>
        <v>2.1163604797899804E-2</v>
      </c>
      <c r="P38" s="151">
        <f t="shared" si="4"/>
        <v>9.0954984203797773E-2</v>
      </c>
      <c r="Q38" s="154">
        <v>95.416294149192296</v>
      </c>
      <c r="R38" s="153">
        <f t="shared" si="1"/>
        <v>-3.9872721910017006E-3</v>
      </c>
      <c r="S38" s="153">
        <f t="shared" si="3"/>
        <v>-1.3630464079653404E-2</v>
      </c>
      <c r="T38" s="153">
        <f t="shared" si="5"/>
        <v>9.3854481333599304E-2</v>
      </c>
    </row>
    <row r="39" spans="11:20" x14ac:dyDescent="0.25">
      <c r="K39" s="25">
        <v>36830</v>
      </c>
      <c r="L39" s="26">
        <v>98.196403852301501</v>
      </c>
      <c r="M39" s="150">
        <v>101.326079517419</v>
      </c>
      <c r="N39" s="151">
        <f t="shared" si="0"/>
        <v>-2.2798591247668476E-2</v>
      </c>
      <c r="O39" s="151">
        <f t="shared" si="2"/>
        <v>-3.5724277328104348E-2</v>
      </c>
      <c r="P39" s="151">
        <f t="shared" si="4"/>
        <v>8.2709972221917338E-2</v>
      </c>
      <c r="Q39" s="154">
        <v>97.100110392391599</v>
      </c>
      <c r="R39" s="153">
        <f t="shared" si="1"/>
        <v>1.7647051357564836E-2</v>
      </c>
      <c r="S39" s="153">
        <f t="shared" si="3"/>
        <v>4.6324005588624928E-3</v>
      </c>
      <c r="T39" s="153">
        <f t="shared" si="5"/>
        <v>0.10337165962241612</v>
      </c>
    </row>
    <row r="40" spans="11:20" x14ac:dyDescent="0.25">
      <c r="K40" s="25">
        <v>36860</v>
      </c>
      <c r="L40" s="26">
        <v>99.2594072615192</v>
      </c>
      <c r="M40" s="150">
        <v>99.792926985778294</v>
      </c>
      <c r="N40" s="151">
        <f t="shared" si="0"/>
        <v>-1.5130877844505397E-2</v>
      </c>
      <c r="O40" s="151">
        <f t="shared" si="2"/>
        <v>-5.6869987386693244E-2</v>
      </c>
      <c r="P40" s="151">
        <f t="shared" si="4"/>
        <v>4.0590895330782972E-2</v>
      </c>
      <c r="Q40" s="154">
        <v>98.912081882064399</v>
      </c>
      <c r="R40" s="153">
        <f t="shared" si="1"/>
        <v>1.8660859213758263E-2</v>
      </c>
      <c r="S40" s="153">
        <f t="shared" si="3"/>
        <v>3.250386495392843E-2</v>
      </c>
      <c r="T40" s="153">
        <f t="shared" si="5"/>
        <v>0.11149505119852376</v>
      </c>
    </row>
    <row r="41" spans="11:20" x14ac:dyDescent="0.25">
      <c r="K41" s="25">
        <v>36891</v>
      </c>
      <c r="L41" s="26">
        <v>100</v>
      </c>
      <c r="M41" s="150">
        <v>100</v>
      </c>
      <c r="N41" s="151">
        <f t="shared" si="0"/>
        <v>2.0750269630953611E-3</v>
      </c>
      <c r="O41" s="151">
        <f t="shared" si="2"/>
        <v>-3.5587468294043134E-2</v>
      </c>
      <c r="P41" s="151">
        <f t="shared" si="4"/>
        <v>4.1996088506100371E-2</v>
      </c>
      <c r="Q41" s="154">
        <v>100</v>
      </c>
      <c r="R41" s="153">
        <f t="shared" si="1"/>
        <v>1.0998839547556649E-2</v>
      </c>
      <c r="S41" s="153">
        <f t="shared" si="3"/>
        <v>4.8039026160884513E-2</v>
      </c>
      <c r="T41" s="153">
        <f t="shared" si="5"/>
        <v>0.11169239236025863</v>
      </c>
    </row>
    <row r="42" spans="11:20" x14ac:dyDescent="0.25">
      <c r="K42" s="25">
        <v>36922</v>
      </c>
      <c r="L42" s="26">
        <v>100.11397375109399</v>
      </c>
      <c r="M42" s="150">
        <v>101.518860782044</v>
      </c>
      <c r="N42" s="151">
        <f t="shared" si="0"/>
        <v>1.5188607820439959E-2</v>
      </c>
      <c r="O42" s="151">
        <f t="shared" si="2"/>
        <v>1.9025828843191039E-3</v>
      </c>
      <c r="P42" s="151">
        <f t="shared" si="4"/>
        <v>3.2809818141649849E-2</v>
      </c>
      <c r="Q42" s="154">
        <v>100.013128651885</v>
      </c>
      <c r="R42" s="153">
        <f t="shared" si="1"/>
        <v>1.3128651885008225E-4</v>
      </c>
      <c r="S42" s="153">
        <f t="shared" si="3"/>
        <v>3.0000153941345697E-2</v>
      </c>
      <c r="T42" s="153">
        <f t="shared" si="5"/>
        <v>9.8494586531932882E-2</v>
      </c>
    </row>
    <row r="43" spans="11:20" x14ac:dyDescent="0.25">
      <c r="K43" s="25">
        <v>36950</v>
      </c>
      <c r="L43" s="26">
        <v>100.237643291813</v>
      </c>
      <c r="M43" s="150">
        <v>103.891964666804</v>
      </c>
      <c r="N43" s="151">
        <f t="shared" si="0"/>
        <v>2.337599010153335E-2</v>
      </c>
      <c r="O43" s="151">
        <f t="shared" si="2"/>
        <v>4.1075432947365709E-2</v>
      </c>
      <c r="P43" s="151">
        <f t="shared" si="4"/>
        <v>6.5652645742092286E-2</v>
      </c>
      <c r="Q43" s="154">
        <v>99.712235802988005</v>
      </c>
      <c r="R43" s="153">
        <f t="shared" si="1"/>
        <v>-3.0085335090787035E-3</v>
      </c>
      <c r="S43" s="153">
        <f t="shared" si="3"/>
        <v>8.0895468551318572E-3</v>
      </c>
      <c r="T43" s="153">
        <f t="shared" si="5"/>
        <v>8.8682474790145793E-2</v>
      </c>
    </row>
    <row r="44" spans="11:20" x14ac:dyDescent="0.25">
      <c r="K44" s="25">
        <v>36981</v>
      </c>
      <c r="L44" s="26">
        <v>100.33038587088301</v>
      </c>
      <c r="M44" s="150">
        <v>105.03057583800199</v>
      </c>
      <c r="N44" s="151">
        <f t="shared" si="0"/>
        <v>1.0959569152914517E-2</v>
      </c>
      <c r="O44" s="151">
        <f t="shared" si="2"/>
        <v>5.0305758380019938E-2</v>
      </c>
      <c r="P44" s="151">
        <f t="shared" si="4"/>
        <v>7.0886507031011181E-2</v>
      </c>
      <c r="Q44" s="154">
        <v>99.494077252401297</v>
      </c>
      <c r="R44" s="153">
        <f t="shared" si="1"/>
        <v>-2.1878814453398787E-3</v>
      </c>
      <c r="S44" s="153">
        <f t="shared" si="3"/>
        <v>-5.0592274759870826E-3</v>
      </c>
      <c r="T44" s="153">
        <f t="shared" si="5"/>
        <v>7.9908903307872592E-2</v>
      </c>
    </row>
    <row r="45" spans="11:20" x14ac:dyDescent="0.25">
      <c r="K45" s="25">
        <v>37011</v>
      </c>
      <c r="L45" s="26">
        <v>100.388188505055</v>
      </c>
      <c r="M45" s="150">
        <v>103.97824951662901</v>
      </c>
      <c r="N45" s="151">
        <f t="shared" si="0"/>
        <v>-1.0019237855042218E-2</v>
      </c>
      <c r="O45" s="151">
        <f t="shared" si="2"/>
        <v>2.4225929208023578E-2</v>
      </c>
      <c r="P45" s="151">
        <f t="shared" si="4"/>
        <v>7.3516194477822205E-2</v>
      </c>
      <c r="Q45" s="154">
        <v>99.551790843910496</v>
      </c>
      <c r="R45" s="153">
        <f t="shared" si="1"/>
        <v>5.8007062433262924E-4</v>
      </c>
      <c r="S45" s="153">
        <f t="shared" si="3"/>
        <v>-4.6127724849032159E-3</v>
      </c>
      <c r="T45" s="153">
        <f t="shared" si="5"/>
        <v>6.9799587923298656E-2</v>
      </c>
    </row>
    <row r="46" spans="11:20" x14ac:dyDescent="0.25">
      <c r="K46" s="25">
        <v>37042</v>
      </c>
      <c r="L46" s="26">
        <v>100.75928052652399</v>
      </c>
      <c r="M46" s="150">
        <v>102.92958802728501</v>
      </c>
      <c r="N46" s="151">
        <f t="shared" si="0"/>
        <v>-1.0085392803004356E-2</v>
      </c>
      <c r="O46" s="151">
        <f t="shared" si="2"/>
        <v>-9.2632442037791085E-3</v>
      </c>
      <c r="P46" s="151">
        <f t="shared" si="4"/>
        <v>4.4407135273073495E-2</v>
      </c>
      <c r="Q46" s="154">
        <v>100.191194755805</v>
      </c>
      <c r="R46" s="153">
        <f t="shared" si="1"/>
        <v>6.4228268168178282E-3</v>
      </c>
      <c r="S46" s="153">
        <f t="shared" si="3"/>
        <v>4.8034120282220982E-3</v>
      </c>
      <c r="T46" s="153">
        <f t="shared" si="5"/>
        <v>5.5615519004976743E-2</v>
      </c>
    </row>
    <row r="47" spans="11:20" x14ac:dyDescent="0.25">
      <c r="K47" s="25">
        <v>37072</v>
      </c>
      <c r="L47" s="26">
        <v>102.085817984047</v>
      </c>
      <c r="M47" s="150">
        <v>103.197406307991</v>
      </c>
      <c r="N47" s="151">
        <f t="shared" si="0"/>
        <v>2.6019562094721227E-3</v>
      </c>
      <c r="O47" s="151">
        <f t="shared" si="2"/>
        <v>-1.745367494546024E-2</v>
      </c>
      <c r="P47" s="151">
        <f t="shared" si="4"/>
        <v>1.631176939070822E-2</v>
      </c>
      <c r="Q47" s="154">
        <v>101.726443954422</v>
      </c>
      <c r="R47" s="153">
        <f t="shared" si="1"/>
        <v>1.5323194841211807E-2</v>
      </c>
      <c r="S47" s="153">
        <f t="shared" si="3"/>
        <v>2.2437181826989727E-2</v>
      </c>
      <c r="T47" s="153">
        <f t="shared" si="5"/>
        <v>5.160094728956488E-2</v>
      </c>
    </row>
    <row r="48" spans="11:20" x14ac:dyDescent="0.25">
      <c r="K48" s="25">
        <v>37103</v>
      </c>
      <c r="L48" s="26">
        <v>103.750197663123</v>
      </c>
      <c r="M48" s="150">
        <v>105.66601214246199</v>
      </c>
      <c r="N48" s="151">
        <f t="shared" si="0"/>
        <v>2.3921200374973361E-2</v>
      </c>
      <c r="O48" s="151">
        <f t="shared" si="2"/>
        <v>1.6231881510594848E-2</v>
      </c>
      <c r="P48" s="151">
        <f t="shared" si="4"/>
        <v>5.5769522101531965E-3</v>
      </c>
      <c r="Q48" s="154">
        <v>103.43845058963301</v>
      </c>
      <c r="R48" s="153">
        <f t="shared" si="1"/>
        <v>1.6829514221278208E-2</v>
      </c>
      <c r="S48" s="153">
        <f t="shared" si="3"/>
        <v>3.9041585417749936E-2</v>
      </c>
      <c r="T48" s="153">
        <f t="shared" si="5"/>
        <v>7.0211130615716488E-2</v>
      </c>
    </row>
    <row r="49" spans="11:20" x14ac:dyDescent="0.25">
      <c r="K49" s="25">
        <v>37134</v>
      </c>
      <c r="L49" s="26">
        <v>105.669001389744</v>
      </c>
      <c r="M49" s="150">
        <v>107.931004356146</v>
      </c>
      <c r="N49" s="151">
        <f t="shared" si="0"/>
        <v>2.1435390318603975E-2</v>
      </c>
      <c r="O49" s="151">
        <f t="shared" si="2"/>
        <v>4.8590657212532529E-2</v>
      </c>
      <c r="P49" s="151">
        <f t="shared" si="4"/>
        <v>2.0041926561444434E-2</v>
      </c>
      <c r="Q49" s="154">
        <v>105.272790546723</v>
      </c>
      <c r="R49" s="153">
        <f t="shared" si="1"/>
        <v>1.7733637217433706E-2</v>
      </c>
      <c r="S49" s="153">
        <f t="shared" si="3"/>
        <v>5.071898586800283E-2</v>
      </c>
      <c r="T49" s="153">
        <f t="shared" si="5"/>
        <v>9.8900771733592796E-2</v>
      </c>
    </row>
    <row r="50" spans="11:20" x14ac:dyDescent="0.25">
      <c r="K50" s="25">
        <v>37164</v>
      </c>
      <c r="L50" s="26">
        <v>106.699765681004</v>
      </c>
      <c r="M50" s="150">
        <v>107.578566726709</v>
      </c>
      <c r="N50" s="151">
        <f t="shared" si="0"/>
        <v>-3.2653974781338135E-3</v>
      </c>
      <c r="O50" s="151">
        <f t="shared" si="2"/>
        <v>4.2454171819420461E-2</v>
      </c>
      <c r="P50" s="151">
        <f t="shared" si="4"/>
        <v>3.7501178942036306E-2</v>
      </c>
      <c r="Q50" s="154">
        <v>106.431969060981</v>
      </c>
      <c r="R50" s="153">
        <f t="shared" si="1"/>
        <v>1.1011188249479664E-2</v>
      </c>
      <c r="S50" s="153">
        <f t="shared" si="3"/>
        <v>4.6256655827537685E-2</v>
      </c>
      <c r="T50" s="153">
        <f t="shared" si="5"/>
        <v>0.11544857207055914</v>
      </c>
    </row>
    <row r="51" spans="11:20" x14ac:dyDescent="0.25">
      <c r="K51" s="25">
        <v>37195</v>
      </c>
      <c r="L51" s="26">
        <v>106.340621538207</v>
      </c>
      <c r="M51" s="150">
        <v>103.678235660344</v>
      </c>
      <c r="N51" s="151">
        <f t="shared" si="0"/>
        <v>-3.6255651892754259E-2</v>
      </c>
      <c r="O51" s="151">
        <f t="shared" si="2"/>
        <v>-1.8811881340217718E-2</v>
      </c>
      <c r="P51" s="151">
        <f t="shared" si="4"/>
        <v>2.3213728924749599E-2</v>
      </c>
      <c r="Q51" s="154">
        <v>106.35288032567399</v>
      </c>
      <c r="R51" s="153">
        <f t="shared" si="1"/>
        <v>-7.4309191124422025E-4</v>
      </c>
      <c r="S51" s="153">
        <f t="shared" si="3"/>
        <v>2.8175496823741986E-2</v>
      </c>
      <c r="T51" s="153">
        <f t="shared" si="5"/>
        <v>9.529103412849893E-2</v>
      </c>
    </row>
    <row r="52" spans="11:20" x14ac:dyDescent="0.25">
      <c r="K52" s="25">
        <v>37225</v>
      </c>
      <c r="L52" s="26">
        <v>105.243681763273</v>
      </c>
      <c r="M52" s="150">
        <v>102.332693975937</v>
      </c>
      <c r="N52" s="151">
        <f t="shared" si="0"/>
        <v>-1.2978053453909788E-2</v>
      </c>
      <c r="O52" s="151">
        <f t="shared" si="2"/>
        <v>-5.1869343879502372E-2</v>
      </c>
      <c r="P52" s="151">
        <f t="shared" si="4"/>
        <v>2.5450370751432638E-2</v>
      </c>
      <c r="Q52" s="154">
        <v>105.40313025088901</v>
      </c>
      <c r="R52" s="153">
        <f t="shared" si="1"/>
        <v>-8.9301772728360707E-3</v>
      </c>
      <c r="S52" s="153">
        <f t="shared" si="3"/>
        <v>1.2381138895349864E-3</v>
      </c>
      <c r="T52" s="153">
        <f t="shared" si="5"/>
        <v>6.5624423683287469E-2</v>
      </c>
    </row>
    <row r="53" spans="11:20" x14ac:dyDescent="0.25">
      <c r="K53" s="25">
        <v>37256</v>
      </c>
      <c r="L53" s="26">
        <v>103.98369594312599</v>
      </c>
      <c r="M53" s="150">
        <v>102.29248344195101</v>
      </c>
      <c r="N53" s="151">
        <f t="shared" si="0"/>
        <v>-3.9293926919825584E-4</v>
      </c>
      <c r="O53" s="151">
        <f t="shared" si="2"/>
        <v>-4.9136955860238252E-2</v>
      </c>
      <c r="P53" s="151">
        <f t="shared" si="4"/>
        <v>2.2924834419510098E-2</v>
      </c>
      <c r="Q53" s="154">
        <v>104.05882321447299</v>
      </c>
      <c r="R53" s="153">
        <f t="shared" si="1"/>
        <v>-1.2753957431967944E-2</v>
      </c>
      <c r="S53" s="153">
        <f t="shared" si="3"/>
        <v>-2.2297302844677236E-2</v>
      </c>
      <c r="T53" s="153">
        <f t="shared" si="5"/>
        <v>4.0588232144729952E-2</v>
      </c>
    </row>
    <row r="54" spans="11:20" x14ac:dyDescent="0.25">
      <c r="K54" s="25">
        <v>37287</v>
      </c>
      <c r="L54" s="26">
        <v>104.38655579860399</v>
      </c>
      <c r="M54" s="150">
        <v>104.623685237136</v>
      </c>
      <c r="N54" s="151">
        <f t="shared" si="0"/>
        <v>2.2789570814437221E-2</v>
      </c>
      <c r="O54" s="151">
        <f t="shared" si="2"/>
        <v>9.1190747100418079E-3</v>
      </c>
      <c r="P54" s="151">
        <f t="shared" si="4"/>
        <v>3.0583720415833904E-2</v>
      </c>
      <c r="Q54" s="154">
        <v>104.49827333888</v>
      </c>
      <c r="R54" s="153">
        <f t="shared" si="1"/>
        <v>4.2230933507796387E-3</v>
      </c>
      <c r="S54" s="153">
        <f t="shared" si="3"/>
        <v>-1.743823938867306E-2</v>
      </c>
      <c r="T54" s="153">
        <f t="shared" si="5"/>
        <v>4.4845559252589817E-2</v>
      </c>
    </row>
    <row r="55" spans="11:20" x14ac:dyDescent="0.25">
      <c r="K55" s="25">
        <v>37315</v>
      </c>
      <c r="L55" s="26">
        <v>105.704617068473</v>
      </c>
      <c r="M55" s="150">
        <v>103.946174505337</v>
      </c>
      <c r="N55" s="151">
        <f t="shared" si="0"/>
        <v>-6.4756917161098437E-3</v>
      </c>
      <c r="O55" s="151">
        <f t="shared" si="2"/>
        <v>1.5767009219745498E-2</v>
      </c>
      <c r="P55" s="151">
        <f t="shared" si="4"/>
        <v>5.2179048405576189E-4</v>
      </c>
      <c r="Q55" s="154">
        <v>106.05367592272199</v>
      </c>
      <c r="R55" s="153">
        <f t="shared" si="1"/>
        <v>1.4884481189444632E-2</v>
      </c>
      <c r="S55" s="153">
        <f t="shared" si="3"/>
        <v>6.1719767741670317E-3</v>
      </c>
      <c r="T55" s="153">
        <f t="shared" si="5"/>
        <v>6.3597411778665069E-2</v>
      </c>
    </row>
    <row r="56" spans="11:20" x14ac:dyDescent="0.25">
      <c r="K56" s="25">
        <v>37346</v>
      </c>
      <c r="L56" s="26">
        <v>107.59528088491599</v>
      </c>
      <c r="M56" s="150">
        <v>101.99468767578399</v>
      </c>
      <c r="N56" s="151">
        <f t="shared" si="0"/>
        <v>-1.8774012981620625E-2</v>
      </c>
      <c r="O56" s="151">
        <f t="shared" si="2"/>
        <v>-2.911218460504017E-3</v>
      </c>
      <c r="P56" s="151">
        <f t="shared" si="4"/>
        <v>-2.8904803558351677E-2</v>
      </c>
      <c r="Q56" s="154">
        <v>108.42148630804</v>
      </c>
      <c r="R56" s="153">
        <f t="shared" si="1"/>
        <v>2.232652819166181E-2</v>
      </c>
      <c r="S56" s="153">
        <f t="shared" si="3"/>
        <v>4.1924970500341274E-2</v>
      </c>
      <c r="T56" s="153">
        <f t="shared" si="5"/>
        <v>8.9728045147765334E-2</v>
      </c>
    </row>
    <row r="57" spans="11:20" x14ac:dyDescent="0.25">
      <c r="K57" s="25">
        <v>37376</v>
      </c>
      <c r="L57" s="26">
        <v>108.44818929882</v>
      </c>
      <c r="M57" s="150">
        <v>100.16525014789499</v>
      </c>
      <c r="N57" s="151">
        <f t="shared" si="0"/>
        <v>-1.793659620493504E-2</v>
      </c>
      <c r="O57" s="151">
        <f t="shared" si="2"/>
        <v>-4.2614013061532785E-2</v>
      </c>
      <c r="P57" s="151">
        <f t="shared" si="4"/>
        <v>-3.6671124840625513E-2</v>
      </c>
      <c r="Q57" s="154">
        <v>109.59197988125101</v>
      </c>
      <c r="R57" s="153">
        <f t="shared" si="1"/>
        <v>1.0795771327885006E-2</v>
      </c>
      <c r="S57" s="153">
        <f t="shared" si="3"/>
        <v>4.8744408683696561E-2</v>
      </c>
      <c r="T57" s="153">
        <f t="shared" si="5"/>
        <v>0.10085392690808304</v>
      </c>
    </row>
    <row r="58" spans="11:20" x14ac:dyDescent="0.25">
      <c r="K58" s="25">
        <v>37407</v>
      </c>
      <c r="L58" s="26">
        <v>109.023375476488</v>
      </c>
      <c r="M58" s="150">
        <v>99.219226787277705</v>
      </c>
      <c r="N58" s="151">
        <f t="shared" si="0"/>
        <v>-9.4446263471660297E-3</v>
      </c>
      <c r="O58" s="151">
        <f t="shared" si="2"/>
        <v>-4.547495605830687E-2</v>
      </c>
      <c r="P58" s="151">
        <f t="shared" si="4"/>
        <v>-3.6047567187617036E-2</v>
      </c>
      <c r="Q58" s="154">
        <v>110.412189083737</v>
      </c>
      <c r="R58" s="153">
        <f t="shared" si="1"/>
        <v>7.4842082730390835E-3</v>
      </c>
      <c r="S58" s="153">
        <f t="shared" si="3"/>
        <v>4.1097238007958614E-2</v>
      </c>
      <c r="T58" s="153">
        <f t="shared" si="5"/>
        <v>0.10201489614774562</v>
      </c>
    </row>
    <row r="59" spans="11:20" x14ac:dyDescent="0.25">
      <c r="K59" s="25">
        <v>37437</v>
      </c>
      <c r="L59" s="26">
        <v>109.508070102754</v>
      </c>
      <c r="M59" s="150">
        <v>99.972923816211605</v>
      </c>
      <c r="N59" s="151">
        <f t="shared" si="0"/>
        <v>7.5962800088111848E-3</v>
      </c>
      <c r="O59" s="151">
        <f t="shared" si="2"/>
        <v>-1.9822246684053524E-2</v>
      </c>
      <c r="P59" s="151">
        <f t="shared" si="4"/>
        <v>-3.1245770675243367E-2</v>
      </c>
      <c r="Q59" s="154">
        <v>110.896734670849</v>
      </c>
      <c r="R59" s="153">
        <f t="shared" si="1"/>
        <v>4.3885153544462874E-3</v>
      </c>
      <c r="S59" s="153">
        <f t="shared" si="3"/>
        <v>2.2829869310004414E-2</v>
      </c>
      <c r="T59" s="153">
        <f t="shared" si="5"/>
        <v>9.0146577034932118E-2</v>
      </c>
    </row>
    <row r="60" spans="11:20" x14ac:dyDescent="0.25">
      <c r="K60" s="25">
        <v>37468</v>
      </c>
      <c r="L60" s="26">
        <v>110.54407435057099</v>
      </c>
      <c r="M60" s="150">
        <v>101.105871062947</v>
      </c>
      <c r="N60" s="151">
        <f t="shared" si="0"/>
        <v>1.1332540886952458E-2</v>
      </c>
      <c r="O60" s="151">
        <f t="shared" si="2"/>
        <v>9.3906910197216753E-3</v>
      </c>
      <c r="P60" s="151">
        <f t="shared" si="4"/>
        <v>-4.3156176589373652E-2</v>
      </c>
      <c r="Q60" s="154">
        <v>111.874263137235</v>
      </c>
      <c r="R60" s="153">
        <f t="shared" si="1"/>
        <v>8.8147632956676603E-3</v>
      </c>
      <c r="S60" s="153">
        <f t="shared" si="3"/>
        <v>2.0825276251574154E-2</v>
      </c>
      <c r="T60" s="153">
        <f t="shared" si="5"/>
        <v>8.15539337597877E-2</v>
      </c>
    </row>
    <row r="61" spans="11:20" x14ac:dyDescent="0.25">
      <c r="K61" s="25">
        <v>37499</v>
      </c>
      <c r="L61" s="26">
        <v>111.76996274645801</v>
      </c>
      <c r="M61" s="150">
        <v>104.228563277744</v>
      </c>
      <c r="N61" s="151">
        <f t="shared" si="0"/>
        <v>3.0885369780879079E-2</v>
      </c>
      <c r="O61" s="151">
        <f t="shared" si="2"/>
        <v>5.04875582351203E-2</v>
      </c>
      <c r="P61" s="151">
        <f t="shared" si="4"/>
        <v>-3.4303776755239435E-2</v>
      </c>
      <c r="Q61" s="154">
        <v>112.816978894147</v>
      </c>
      <c r="R61" s="153">
        <f t="shared" si="1"/>
        <v>8.426565060415836E-3</v>
      </c>
      <c r="S61" s="153">
        <f t="shared" si="3"/>
        <v>2.1780111692072168E-2</v>
      </c>
      <c r="T61" s="153">
        <f t="shared" si="5"/>
        <v>7.1663231384330839E-2</v>
      </c>
    </row>
    <row r="62" spans="11:20" x14ac:dyDescent="0.25">
      <c r="K62" s="25">
        <v>37529</v>
      </c>
      <c r="L62" s="26">
        <v>113.249132380658</v>
      </c>
      <c r="M62" s="150">
        <v>106.881531983518</v>
      </c>
      <c r="N62" s="151">
        <f t="shared" si="0"/>
        <v>2.5453374989967692E-2</v>
      </c>
      <c r="O62" s="151">
        <f t="shared" si="2"/>
        <v>6.9104792613718713E-2</v>
      </c>
      <c r="P62" s="151">
        <f t="shared" si="4"/>
        <v>-6.4793086987460224E-3</v>
      </c>
      <c r="Q62" s="154">
        <v>114.07632806927499</v>
      </c>
      <c r="R62" s="153">
        <f t="shared" si="1"/>
        <v>1.1162762799291182E-2</v>
      </c>
      <c r="S62" s="153">
        <f t="shared" si="3"/>
        <v>2.8671659340225863E-2</v>
      </c>
      <c r="T62" s="153">
        <f t="shared" si="5"/>
        <v>7.1823899113565126E-2</v>
      </c>
    </row>
    <row r="63" spans="11:20" x14ac:dyDescent="0.25">
      <c r="K63" s="25">
        <v>37560</v>
      </c>
      <c r="L63" s="26">
        <v>114.937335141877</v>
      </c>
      <c r="M63" s="150">
        <v>109.745052143717</v>
      </c>
      <c r="N63" s="151">
        <f t="shared" si="0"/>
        <v>2.6791533645312837E-2</v>
      </c>
      <c r="O63" s="151">
        <f t="shared" si="2"/>
        <v>8.5446878504131352E-2</v>
      </c>
      <c r="P63" s="151">
        <f t="shared" si="4"/>
        <v>5.8515815250254066E-2</v>
      </c>
      <c r="Q63" s="154">
        <v>115.67883130167</v>
      </c>
      <c r="R63" s="153">
        <f t="shared" si="1"/>
        <v>1.4047640378307635E-2</v>
      </c>
      <c r="S63" s="153">
        <f t="shared" si="3"/>
        <v>3.4007537191713011E-2</v>
      </c>
      <c r="T63" s="153">
        <f t="shared" si="5"/>
        <v>8.7688748508155667E-2</v>
      </c>
    </row>
    <row r="64" spans="11:20" x14ac:dyDescent="0.25">
      <c r="K64" s="25">
        <v>37590</v>
      </c>
      <c r="L64" s="26">
        <v>116.655257993441</v>
      </c>
      <c r="M64" s="150">
        <v>109.872256609423</v>
      </c>
      <c r="N64" s="151">
        <f t="shared" si="0"/>
        <v>1.1590906671530288E-3</v>
      </c>
      <c r="O64" s="151">
        <f t="shared" si="2"/>
        <v>5.4147281265308544E-2</v>
      </c>
      <c r="P64" s="151">
        <f t="shared" si="4"/>
        <v>7.3676968137464272E-2</v>
      </c>
      <c r="Q64" s="154">
        <v>117.724313472725</v>
      </c>
      <c r="R64" s="153">
        <f t="shared" si="1"/>
        <v>1.7682424243384176E-2</v>
      </c>
      <c r="S64" s="153">
        <f t="shared" si="3"/>
        <v>4.3498191732136426E-2</v>
      </c>
      <c r="T64" s="153">
        <f t="shared" si="5"/>
        <v>0.11689579989235721</v>
      </c>
    </row>
    <row r="65" spans="11:20" x14ac:dyDescent="0.25">
      <c r="K65" s="25">
        <v>37621</v>
      </c>
      <c r="L65" s="26">
        <v>117.654794634323</v>
      </c>
      <c r="M65" s="150">
        <v>109.143243453888</v>
      </c>
      <c r="N65" s="151">
        <f t="shared" si="0"/>
        <v>-6.6350976855469312E-3</v>
      </c>
      <c r="O65" s="151">
        <f t="shared" si="2"/>
        <v>2.1160919275734047E-2</v>
      </c>
      <c r="P65" s="151">
        <f t="shared" si="4"/>
        <v>6.6972271875916256E-2</v>
      </c>
      <c r="Q65" s="154">
        <v>119.171681958492</v>
      </c>
      <c r="R65" s="153">
        <f t="shared" si="1"/>
        <v>1.2294558728535909E-2</v>
      </c>
      <c r="S65" s="153">
        <f t="shared" si="3"/>
        <v>4.4666180753317741E-2</v>
      </c>
      <c r="T65" s="153">
        <f t="shared" si="5"/>
        <v>0.14523380408473652</v>
      </c>
    </row>
    <row r="66" spans="11:20" x14ac:dyDescent="0.25">
      <c r="K66" s="25">
        <v>37652</v>
      </c>
      <c r="L66" s="26">
        <v>117.562320686779</v>
      </c>
      <c r="M66" s="150">
        <v>107.5359833807</v>
      </c>
      <c r="N66" s="151">
        <f t="shared" si="0"/>
        <v>-1.4726152735849873E-2</v>
      </c>
      <c r="O66" s="151">
        <f t="shared" si="2"/>
        <v>-2.0129096664185941E-2</v>
      </c>
      <c r="P66" s="151">
        <f t="shared" si="4"/>
        <v>2.7835935399934453E-2</v>
      </c>
      <c r="Q66" s="154">
        <v>119.370770332671</v>
      </c>
      <c r="R66" s="153">
        <f t="shared" si="1"/>
        <v>1.6706013618934534E-3</v>
      </c>
      <c r="S66" s="153">
        <f t="shared" si="3"/>
        <v>3.1915424710447393E-2</v>
      </c>
      <c r="T66" s="153">
        <f t="shared" si="5"/>
        <v>0.14232289700673451</v>
      </c>
    </row>
    <row r="67" spans="11:20" x14ac:dyDescent="0.25">
      <c r="K67" s="25">
        <v>37680</v>
      </c>
      <c r="L67" s="26">
        <v>117.428490829514</v>
      </c>
      <c r="M67" s="150">
        <v>108.054381347694</v>
      </c>
      <c r="N67" s="151">
        <f t="shared" si="0"/>
        <v>4.8206930433580819E-3</v>
      </c>
      <c r="O67" s="151">
        <f t="shared" si="2"/>
        <v>-1.6545352920084633E-2</v>
      </c>
      <c r="P67" s="151">
        <f t="shared" si="4"/>
        <v>3.9522443821596198E-2</v>
      </c>
      <c r="Q67" s="154">
        <v>119.095553451269</v>
      </c>
      <c r="R67" s="153">
        <f t="shared" si="1"/>
        <v>-2.3055634192106211E-3</v>
      </c>
      <c r="S67" s="153">
        <f t="shared" si="3"/>
        <v>1.1647891060852844E-2</v>
      </c>
      <c r="T67" s="153">
        <f t="shared" si="5"/>
        <v>0.12297430914181806</v>
      </c>
    </row>
    <row r="68" spans="11:20" x14ac:dyDescent="0.25">
      <c r="K68" s="25">
        <v>37711</v>
      </c>
      <c r="L68" s="26">
        <v>118.345349797675</v>
      </c>
      <c r="M68" s="150">
        <v>110.52822585894999</v>
      </c>
      <c r="N68" s="151">
        <f t="shared" si="0"/>
        <v>2.2894439636794939E-2</v>
      </c>
      <c r="O68" s="151">
        <f t="shared" si="2"/>
        <v>1.2689584450980007E-2</v>
      </c>
      <c r="P68" s="151">
        <f t="shared" si="4"/>
        <v>8.366649653648639E-2</v>
      </c>
      <c r="Q68" s="154">
        <v>119.585041068354</v>
      </c>
      <c r="R68" s="153">
        <f t="shared" si="1"/>
        <v>4.1100410796217623E-3</v>
      </c>
      <c r="S68" s="153">
        <f t="shared" si="3"/>
        <v>3.4686017942247016E-3</v>
      </c>
      <c r="T68" s="153">
        <f t="shared" si="5"/>
        <v>0.10296441360891184</v>
      </c>
    </row>
    <row r="69" spans="11:20" x14ac:dyDescent="0.25">
      <c r="K69" s="25">
        <v>37741</v>
      </c>
      <c r="L69" s="26">
        <v>120.11976769186801</v>
      </c>
      <c r="M69" s="150">
        <v>113.145430751798</v>
      </c>
      <c r="N69" s="151">
        <f t="shared" si="0"/>
        <v>2.3679063628397889E-2</v>
      </c>
      <c r="O69" s="151">
        <f t="shared" si="2"/>
        <v>5.2163445153417864E-2</v>
      </c>
      <c r="P69" s="151">
        <f t="shared" si="4"/>
        <v>0.12958766223553231</v>
      </c>
      <c r="Q69" s="154">
        <v>121.09580104027199</v>
      </c>
      <c r="R69" s="153">
        <f t="shared" si="1"/>
        <v>1.2633352452958047E-2</v>
      </c>
      <c r="S69" s="153">
        <f t="shared" si="3"/>
        <v>1.4451031042135076E-2</v>
      </c>
      <c r="T69" s="153">
        <f t="shared" si="5"/>
        <v>0.10496955316881773</v>
      </c>
    </row>
    <row r="70" spans="11:20" x14ac:dyDescent="0.25">
      <c r="K70" s="25">
        <v>37772</v>
      </c>
      <c r="L70" s="26">
        <v>121.75428647935</v>
      </c>
      <c r="M70" s="150">
        <v>114.359543429818</v>
      </c>
      <c r="N70" s="151">
        <f t="shared" si="0"/>
        <v>1.0730549788469546E-2</v>
      </c>
      <c r="O70" s="151">
        <f t="shared" si="2"/>
        <v>5.8351748475940601E-2</v>
      </c>
      <c r="P70" s="151">
        <f t="shared" si="4"/>
        <v>0.1525945840618228</v>
      </c>
      <c r="Q70" s="154">
        <v>122.779537768152</v>
      </c>
      <c r="R70" s="153">
        <f t="shared" si="1"/>
        <v>1.3904171023403578E-2</v>
      </c>
      <c r="S70" s="153">
        <f t="shared" si="3"/>
        <v>3.0933013115308272E-2</v>
      </c>
      <c r="T70" s="153">
        <f t="shared" si="5"/>
        <v>0.11201071898896542</v>
      </c>
    </row>
    <row r="71" spans="11:20" x14ac:dyDescent="0.25">
      <c r="K71" s="25">
        <v>37802</v>
      </c>
      <c r="L71" s="26">
        <v>122.656538244026</v>
      </c>
      <c r="M71" s="150">
        <v>113.835995135122</v>
      </c>
      <c r="N71" s="151">
        <f t="shared" si="0"/>
        <v>-4.5780901094388815E-3</v>
      </c>
      <c r="O71" s="151">
        <f t="shared" si="2"/>
        <v>2.9926919123746787E-2</v>
      </c>
      <c r="P71" s="151">
        <f t="shared" si="4"/>
        <v>0.13866825926183801</v>
      </c>
      <c r="Q71" s="154">
        <v>124.016919492428</v>
      </c>
      <c r="R71" s="153">
        <f t="shared" si="1"/>
        <v>1.0078077721815459E-2</v>
      </c>
      <c r="S71" s="153">
        <f t="shared" si="3"/>
        <v>3.7060474993195536E-2</v>
      </c>
      <c r="T71" s="153">
        <f t="shared" si="5"/>
        <v>0.11830992914733551</v>
      </c>
    </row>
    <row r="72" spans="11:20" x14ac:dyDescent="0.25">
      <c r="K72" s="25">
        <v>37833</v>
      </c>
      <c r="L72" s="26">
        <v>123.54872818862501</v>
      </c>
      <c r="M72" s="150">
        <v>113.14558737519199</v>
      </c>
      <c r="N72" s="151">
        <f t="shared" ref="N72:N135" si="6">M72/M71-1</f>
        <v>-6.0649336715553614E-3</v>
      </c>
      <c r="O72" s="151">
        <f t="shared" si="2"/>
        <v>1.3842661867879968E-6</v>
      </c>
      <c r="P72" s="151">
        <f t="shared" si="4"/>
        <v>0.11908028866839238</v>
      </c>
      <c r="Q72" s="154">
        <v>125.33944821806401</v>
      </c>
      <c r="R72" s="153">
        <f t="shared" ref="R72:R135" si="7">Q72/Q71-1</f>
        <v>1.0664099149122475E-2</v>
      </c>
      <c r="S72" s="153">
        <f t="shared" si="3"/>
        <v>3.5043718620604736E-2</v>
      </c>
      <c r="T72" s="153">
        <f t="shared" si="5"/>
        <v>0.12035998900221934</v>
      </c>
    </row>
    <row r="73" spans="11:20" x14ac:dyDescent="0.25">
      <c r="K73" s="25">
        <v>37864</v>
      </c>
      <c r="L73" s="26">
        <v>124.739552233502</v>
      </c>
      <c r="M73" s="150">
        <v>112.94447748427601</v>
      </c>
      <c r="N73" s="151">
        <f t="shared" si="6"/>
        <v>-1.7774435184034765E-3</v>
      </c>
      <c r="O73" s="151">
        <f t="shared" si="2"/>
        <v>-1.2373833465069928E-2</v>
      </c>
      <c r="P73" s="151">
        <f t="shared" si="4"/>
        <v>8.3623086920100675E-2</v>
      </c>
      <c r="Q73" s="154">
        <v>126.89206512776801</v>
      </c>
      <c r="R73" s="153">
        <f t="shared" si="7"/>
        <v>1.2387296511811474E-2</v>
      </c>
      <c r="S73" s="153">
        <f t="shared" si="3"/>
        <v>3.3495217805607158E-2</v>
      </c>
      <c r="T73" s="153">
        <f t="shared" si="5"/>
        <v>0.12476035408488695</v>
      </c>
    </row>
    <row r="74" spans="11:20" x14ac:dyDescent="0.25">
      <c r="K74" s="25">
        <v>37894</v>
      </c>
      <c r="L74" s="26">
        <v>126.319481905164</v>
      </c>
      <c r="M74" s="150">
        <v>113.966894930154</v>
      </c>
      <c r="N74" s="151">
        <f t="shared" si="6"/>
        <v>9.0523898879459885E-3</v>
      </c>
      <c r="O74" s="151">
        <f t="shared" ref="O74:O137" si="8">M74/M71-1</f>
        <v>1.1498981045197088E-3</v>
      </c>
      <c r="P74" s="151">
        <f t="shared" si="4"/>
        <v>6.6291742035739398E-2</v>
      </c>
      <c r="Q74" s="154">
        <v>128.62138831588601</v>
      </c>
      <c r="R74" s="153">
        <f t="shared" si="7"/>
        <v>1.362830044870611E-2</v>
      </c>
      <c r="S74" s="153">
        <f t="shared" ref="S74:S137" si="9">Q74/Q71-1</f>
        <v>3.7127747103403497E-2</v>
      </c>
      <c r="T74" s="153">
        <f t="shared" si="5"/>
        <v>0.12750287893013401</v>
      </c>
    </row>
    <row r="75" spans="11:20" x14ac:dyDescent="0.25">
      <c r="K75" s="25">
        <v>37925</v>
      </c>
      <c r="L75" s="26">
        <v>127.439463126955</v>
      </c>
      <c r="M75" s="150">
        <v>115.314577186459</v>
      </c>
      <c r="N75" s="151">
        <f t="shared" si="6"/>
        <v>1.182520816357191E-2</v>
      </c>
      <c r="O75" s="151">
        <f t="shared" si="8"/>
        <v>1.9169901907660103E-2</v>
      </c>
      <c r="P75" s="151">
        <f t="shared" si="4"/>
        <v>5.0749668745415644E-2</v>
      </c>
      <c r="Q75" s="154">
        <v>129.682559432993</v>
      </c>
      <c r="R75" s="153">
        <f t="shared" si="7"/>
        <v>8.2503472478530071E-3</v>
      </c>
      <c r="S75" s="153">
        <f t="shared" si="9"/>
        <v>3.4650792521225382E-2</v>
      </c>
      <c r="T75" s="153">
        <f t="shared" si="5"/>
        <v>0.12105696412858591</v>
      </c>
    </row>
    <row r="76" spans="11:20" x14ac:dyDescent="0.25">
      <c r="K76" s="25">
        <v>37955</v>
      </c>
      <c r="L76" s="26">
        <v>127.928576190058</v>
      </c>
      <c r="M76" s="150">
        <v>116.179860921396</v>
      </c>
      <c r="N76" s="151">
        <f t="shared" si="6"/>
        <v>7.5036804196737528E-3</v>
      </c>
      <c r="O76" s="151">
        <f t="shared" si="8"/>
        <v>2.8645786931640105E-2</v>
      </c>
      <c r="P76" s="151">
        <f t="shared" si="4"/>
        <v>5.7408526106780933E-2</v>
      </c>
      <c r="Q76" s="154">
        <v>130.16807546616201</v>
      </c>
      <c r="R76" s="153">
        <f t="shared" si="7"/>
        <v>3.7438807137353258E-3</v>
      </c>
      <c r="S76" s="153">
        <f t="shared" si="9"/>
        <v>2.5817298623797891E-2</v>
      </c>
      <c r="T76" s="153">
        <f t="shared" si="5"/>
        <v>0.1057025658197619</v>
      </c>
    </row>
    <row r="77" spans="11:20" x14ac:dyDescent="0.25">
      <c r="K77" s="25">
        <v>37986</v>
      </c>
      <c r="L77" s="26">
        <v>128.487372017647</v>
      </c>
      <c r="M77" s="150">
        <v>116.350294641636</v>
      </c>
      <c r="N77" s="151">
        <f t="shared" si="6"/>
        <v>1.4669816170231886E-3</v>
      </c>
      <c r="O77" s="151">
        <f t="shared" si="8"/>
        <v>2.0913088076521591E-2</v>
      </c>
      <c r="P77" s="151">
        <f t="shared" si="4"/>
        <v>6.6032957787193647E-2</v>
      </c>
      <c r="Q77" s="154">
        <v>130.87507929787799</v>
      </c>
      <c r="R77" s="153">
        <f t="shared" si="7"/>
        <v>5.4314687313616883E-3</v>
      </c>
      <c r="S77" s="153">
        <f t="shared" si="9"/>
        <v>1.7521899051945011E-2</v>
      </c>
      <c r="T77" s="153">
        <f t="shared" si="5"/>
        <v>9.8206194181788442E-2</v>
      </c>
    </row>
    <row r="78" spans="11:20" x14ac:dyDescent="0.25">
      <c r="K78" s="25">
        <v>38017</v>
      </c>
      <c r="L78" s="26">
        <v>129.543112929751</v>
      </c>
      <c r="M78" s="150">
        <v>116.761303165567</v>
      </c>
      <c r="N78" s="151">
        <f t="shared" si="6"/>
        <v>3.5325095239073789E-3</v>
      </c>
      <c r="O78" s="151">
        <f t="shared" si="8"/>
        <v>1.2545907155941727E-2</v>
      </c>
      <c r="P78" s="151">
        <f t="shared" si="4"/>
        <v>8.5788212418232312E-2</v>
      </c>
      <c r="Q78" s="154">
        <v>132.04807529598099</v>
      </c>
      <c r="R78" s="153">
        <f t="shared" si="7"/>
        <v>8.962714707765107E-3</v>
      </c>
      <c r="S78" s="153">
        <f t="shared" si="9"/>
        <v>1.8240817218064365E-2</v>
      </c>
      <c r="T78" s="153">
        <f t="shared" si="5"/>
        <v>0.10620108195649558</v>
      </c>
    </row>
    <row r="79" spans="11:20" x14ac:dyDescent="0.25">
      <c r="K79" s="25">
        <v>38046</v>
      </c>
      <c r="L79" s="26">
        <v>131.95611268354401</v>
      </c>
      <c r="M79" s="150">
        <v>119.090251881906</v>
      </c>
      <c r="N79" s="151">
        <f t="shared" si="6"/>
        <v>1.9946237779108644E-2</v>
      </c>
      <c r="O79" s="151">
        <f t="shared" si="8"/>
        <v>2.505073544957237E-2</v>
      </c>
      <c r="P79" s="151">
        <f t="shared" si="4"/>
        <v>0.10213255951835132</v>
      </c>
      <c r="Q79" s="154">
        <v>134.397955815605</v>
      </c>
      <c r="R79" s="153">
        <f t="shared" si="7"/>
        <v>1.7795643854382925E-2</v>
      </c>
      <c r="S79" s="153">
        <f t="shared" si="9"/>
        <v>3.2495528064733437E-2</v>
      </c>
      <c r="T79" s="153">
        <f t="shared" si="5"/>
        <v>0.12848844411808691</v>
      </c>
    </row>
    <row r="80" spans="11:20" x14ac:dyDescent="0.25">
      <c r="K80" s="25">
        <v>38077</v>
      </c>
      <c r="L80" s="26">
        <v>134.495343497861</v>
      </c>
      <c r="M80" s="150">
        <v>121.98790684468101</v>
      </c>
      <c r="N80" s="151">
        <f t="shared" si="6"/>
        <v>2.4331588160955597E-2</v>
      </c>
      <c r="O80" s="151">
        <f t="shared" si="8"/>
        <v>4.8453785359195756E-2</v>
      </c>
      <c r="P80" s="151">
        <f t="shared" si="4"/>
        <v>0.10368103619391511</v>
      </c>
      <c r="Q80" s="154">
        <v>136.80598886513999</v>
      </c>
      <c r="R80" s="153">
        <f t="shared" si="7"/>
        <v>1.7917185086050225E-2</v>
      </c>
      <c r="S80" s="153">
        <f t="shared" si="9"/>
        <v>4.5317333132329773E-2</v>
      </c>
      <c r="T80" s="153">
        <f t="shared" si="5"/>
        <v>0.14400586932058346</v>
      </c>
    </row>
    <row r="81" spans="11:20" x14ac:dyDescent="0.25">
      <c r="K81" s="25">
        <v>38107</v>
      </c>
      <c r="L81" s="26">
        <v>137.174931395225</v>
      </c>
      <c r="M81" s="150">
        <v>124.22847496589399</v>
      </c>
      <c r="N81" s="151">
        <f t="shared" si="6"/>
        <v>1.8367133096772958E-2</v>
      </c>
      <c r="O81" s="151">
        <f t="shared" si="8"/>
        <v>6.3952453406061815E-2</v>
      </c>
      <c r="P81" s="151">
        <f t="shared" si="4"/>
        <v>9.7953970747686414E-2</v>
      </c>
      <c r="Q81" s="154">
        <v>139.53478162298899</v>
      </c>
      <c r="R81" s="153">
        <f t="shared" si="7"/>
        <v>1.9946442260937669E-2</v>
      </c>
      <c r="S81" s="153">
        <f t="shared" si="9"/>
        <v>5.6696822806593827E-2</v>
      </c>
      <c r="T81" s="153">
        <f t="shared" si="5"/>
        <v>0.15226771221063951</v>
      </c>
    </row>
    <row r="82" spans="11:20" x14ac:dyDescent="0.25">
      <c r="K82" s="25">
        <v>38138</v>
      </c>
      <c r="L82" s="26">
        <v>138.77321255074901</v>
      </c>
      <c r="M82" s="150">
        <v>124.767964943583</v>
      </c>
      <c r="N82" s="151">
        <f t="shared" si="6"/>
        <v>4.3427239836688614E-3</v>
      </c>
      <c r="O82" s="151">
        <f t="shared" si="8"/>
        <v>4.7675716290424885E-2</v>
      </c>
      <c r="P82" s="151">
        <f t="shared" si="4"/>
        <v>9.1014892169035244E-2</v>
      </c>
      <c r="Q82" s="154">
        <v>141.419851453338</v>
      </c>
      <c r="R82" s="153">
        <f t="shared" si="7"/>
        <v>1.3509677002557785E-2</v>
      </c>
      <c r="S82" s="153">
        <f t="shared" si="9"/>
        <v>5.224704196667318E-2</v>
      </c>
      <c r="T82" s="153">
        <f t="shared" si="5"/>
        <v>0.15181938313194365</v>
      </c>
    </row>
    <row r="83" spans="11:20" x14ac:dyDescent="0.25">
      <c r="K83" s="25">
        <v>38168</v>
      </c>
      <c r="L83" s="26">
        <v>140.899494165596</v>
      </c>
      <c r="M83" s="150">
        <v>125.36355373214499</v>
      </c>
      <c r="N83" s="151">
        <f t="shared" si="6"/>
        <v>4.773571395761067E-3</v>
      </c>
      <c r="O83" s="151">
        <f t="shared" si="8"/>
        <v>2.7671979746008546E-2</v>
      </c>
      <c r="P83" s="151">
        <f t="shared" ref="P83:P146" si="10">M83/M71-1</f>
        <v>0.10126461830759159</v>
      </c>
      <c r="Q83" s="154">
        <v>143.88786403506001</v>
      </c>
      <c r="R83" s="153">
        <f t="shared" si="7"/>
        <v>1.7451670019158039E-2</v>
      </c>
      <c r="S83" s="153">
        <f t="shared" si="9"/>
        <v>5.1765827129842679E-2</v>
      </c>
      <c r="T83" s="153">
        <f t="shared" ref="T83:T146" si="11">Q83/Q71-1</f>
        <v>0.16022769009228011</v>
      </c>
    </row>
    <row r="84" spans="11:20" x14ac:dyDescent="0.25">
      <c r="K84" s="25">
        <v>38199</v>
      </c>
      <c r="L84" s="26">
        <v>142.75670717151399</v>
      </c>
      <c r="M84" s="150">
        <v>125.84086042110199</v>
      </c>
      <c r="N84" s="151">
        <f t="shared" si="6"/>
        <v>3.8073800139459824E-3</v>
      </c>
      <c r="O84" s="151">
        <f t="shared" si="8"/>
        <v>1.2979193825334079E-2</v>
      </c>
      <c r="P84" s="151">
        <f t="shared" si="10"/>
        <v>0.11220298856032573</v>
      </c>
      <c r="Q84" s="154">
        <v>146.03642401795</v>
      </c>
      <c r="R84" s="153">
        <f t="shared" si="7"/>
        <v>1.4932183456184189E-2</v>
      </c>
      <c r="S84" s="153">
        <f t="shared" si="9"/>
        <v>4.6595137924305474E-2</v>
      </c>
      <c r="T84" s="153">
        <f t="shared" si="11"/>
        <v>0.16512738881599076</v>
      </c>
    </row>
    <row r="85" spans="11:20" x14ac:dyDescent="0.25">
      <c r="K85" s="25">
        <v>38230</v>
      </c>
      <c r="L85" s="26">
        <v>144.991654506071</v>
      </c>
      <c r="M85" s="150">
        <v>127.655864172566</v>
      </c>
      <c r="N85" s="151">
        <f t="shared" si="6"/>
        <v>1.4423008118273017E-2</v>
      </c>
      <c r="O85" s="151">
        <f t="shared" si="8"/>
        <v>2.3146159595444527E-2</v>
      </c>
      <c r="P85" s="151">
        <f t="shared" si="10"/>
        <v>0.13025326262931358</v>
      </c>
      <c r="Q85" s="154">
        <v>148.37551588770501</v>
      </c>
      <c r="R85" s="153">
        <f t="shared" si="7"/>
        <v>1.6017181230536748E-2</v>
      </c>
      <c r="S85" s="153">
        <f t="shared" si="9"/>
        <v>4.9184498236176211E-2</v>
      </c>
      <c r="T85" s="153">
        <f t="shared" si="11"/>
        <v>0.16930491861965713</v>
      </c>
    </row>
    <row r="86" spans="11:20" x14ac:dyDescent="0.25">
      <c r="K86" s="25">
        <v>38260</v>
      </c>
      <c r="L86" s="26">
        <v>145.77965362270001</v>
      </c>
      <c r="M86" s="150">
        <v>129.339176300248</v>
      </c>
      <c r="N86" s="151">
        <f t="shared" si="6"/>
        <v>1.3186328247376755E-2</v>
      </c>
      <c r="O86" s="151">
        <f t="shared" si="8"/>
        <v>3.1712746246787438E-2</v>
      </c>
      <c r="P86" s="151">
        <f t="shared" si="10"/>
        <v>0.13488374303358075</v>
      </c>
      <c r="Q86" s="154">
        <v>149.033124182107</v>
      </c>
      <c r="R86" s="153">
        <f t="shared" si="7"/>
        <v>4.4320539710858142E-3</v>
      </c>
      <c r="S86" s="153">
        <f t="shared" si="9"/>
        <v>3.5758819421999988E-2</v>
      </c>
      <c r="T86" s="153">
        <f t="shared" si="11"/>
        <v>0.15869628009372017</v>
      </c>
    </row>
    <row r="87" spans="11:20" x14ac:dyDescent="0.25">
      <c r="K87" s="25">
        <v>38291</v>
      </c>
      <c r="L87" s="26">
        <v>145.40623801290701</v>
      </c>
      <c r="M87" s="150">
        <v>130.95100879432201</v>
      </c>
      <c r="N87" s="151">
        <f t="shared" si="6"/>
        <v>1.2462059371186163E-2</v>
      </c>
      <c r="O87" s="151">
        <f t="shared" si="8"/>
        <v>4.0608021560881724E-2</v>
      </c>
      <c r="P87" s="151">
        <f t="shared" si="10"/>
        <v>0.13559804830727962</v>
      </c>
      <c r="Q87" s="154">
        <v>148.401524291876</v>
      </c>
      <c r="R87" s="153">
        <f t="shared" si="7"/>
        <v>-4.2379832919507976E-3</v>
      </c>
      <c r="S87" s="153">
        <f t="shared" si="9"/>
        <v>1.6195276553987004E-2</v>
      </c>
      <c r="T87" s="153">
        <f t="shared" si="11"/>
        <v>0.14434450508015373</v>
      </c>
    </row>
    <row r="88" spans="11:20" x14ac:dyDescent="0.25">
      <c r="K88" s="25">
        <v>38321</v>
      </c>
      <c r="L88" s="26">
        <v>145.10280689590101</v>
      </c>
      <c r="M88" s="150">
        <v>130.32385046059099</v>
      </c>
      <c r="N88" s="151">
        <f t="shared" si="6"/>
        <v>-4.7892592772313947E-3</v>
      </c>
      <c r="O88" s="151">
        <f t="shared" si="8"/>
        <v>2.089983335523371E-2</v>
      </c>
      <c r="P88" s="151">
        <f t="shared" si="10"/>
        <v>0.12174217998732506</v>
      </c>
      <c r="Q88" s="154">
        <v>148.26346137258301</v>
      </c>
      <c r="R88" s="153">
        <f t="shared" si="7"/>
        <v>-9.3033356599125927E-4</v>
      </c>
      <c r="S88" s="153">
        <f t="shared" si="9"/>
        <v>-7.5520893357372554E-4</v>
      </c>
      <c r="T88" s="153">
        <f t="shared" si="11"/>
        <v>0.13901554464577615</v>
      </c>
    </row>
    <row r="89" spans="11:20" x14ac:dyDescent="0.25">
      <c r="K89" s="25">
        <v>38352</v>
      </c>
      <c r="L89" s="26">
        <v>146.351238516395</v>
      </c>
      <c r="M89" s="150">
        <v>130.49894584348201</v>
      </c>
      <c r="N89" s="151">
        <f t="shared" si="6"/>
        <v>1.3435405896327079E-3</v>
      </c>
      <c r="O89" s="151">
        <f t="shared" si="8"/>
        <v>8.9668851805713157E-3</v>
      </c>
      <c r="P89" s="151">
        <f t="shared" si="10"/>
        <v>0.12160391381409452</v>
      </c>
      <c r="Q89" s="154">
        <v>149.79183095368401</v>
      </c>
      <c r="R89" s="153">
        <f t="shared" si="7"/>
        <v>1.0308470927036018E-2</v>
      </c>
      <c r="S89" s="153">
        <f t="shared" si="9"/>
        <v>5.0908600067320897E-3</v>
      </c>
      <c r="T89" s="153">
        <f t="shared" si="11"/>
        <v>0.14454051724202266</v>
      </c>
    </row>
    <row r="90" spans="11:20" x14ac:dyDescent="0.25">
      <c r="K90" s="25">
        <v>38383</v>
      </c>
      <c r="L90" s="26">
        <v>149.576414295847</v>
      </c>
      <c r="M90" s="150">
        <v>129.87119267784399</v>
      </c>
      <c r="N90" s="151">
        <f t="shared" si="6"/>
        <v>-4.810407942995365E-3</v>
      </c>
      <c r="O90" s="151">
        <f t="shared" si="8"/>
        <v>-8.2459549294043866E-3</v>
      </c>
      <c r="P90" s="151">
        <f t="shared" si="10"/>
        <v>0.11227940385083945</v>
      </c>
      <c r="Q90" s="154">
        <v>153.66843386651101</v>
      </c>
      <c r="R90" s="153">
        <f t="shared" si="7"/>
        <v>2.5879935428692713E-2</v>
      </c>
      <c r="S90" s="153">
        <f t="shared" si="9"/>
        <v>3.5490939865793214E-2</v>
      </c>
      <c r="T90" s="153">
        <f t="shared" si="11"/>
        <v>0.16373096330309056</v>
      </c>
    </row>
    <row r="91" spans="11:20" x14ac:dyDescent="0.25">
      <c r="K91" s="25">
        <v>38411</v>
      </c>
      <c r="L91" s="26">
        <v>153.44704412185399</v>
      </c>
      <c r="M91" s="150">
        <v>132.83490489107299</v>
      </c>
      <c r="N91" s="151">
        <f t="shared" si="6"/>
        <v>2.2820397288417338E-2</v>
      </c>
      <c r="O91" s="151">
        <f t="shared" si="8"/>
        <v>1.9267804178647596E-2</v>
      </c>
      <c r="P91" s="151">
        <f t="shared" si="10"/>
        <v>0.11541375378730967</v>
      </c>
      <c r="Q91" s="154">
        <v>157.64230363468101</v>
      </c>
      <c r="R91" s="153">
        <f t="shared" si="7"/>
        <v>2.5860026475066578E-2</v>
      </c>
      <c r="S91" s="153">
        <f t="shared" si="9"/>
        <v>6.3257947543320592E-2</v>
      </c>
      <c r="T91" s="153">
        <f t="shared" si="11"/>
        <v>0.17295164705456845</v>
      </c>
    </row>
    <row r="92" spans="11:20" x14ac:dyDescent="0.25">
      <c r="K92" s="25">
        <v>38442</v>
      </c>
      <c r="L92" s="26">
        <v>156.859450021143</v>
      </c>
      <c r="M92" s="150">
        <v>135.04926942458599</v>
      </c>
      <c r="N92" s="151">
        <f t="shared" si="6"/>
        <v>1.6670050205018105E-2</v>
      </c>
      <c r="O92" s="151">
        <f t="shared" si="8"/>
        <v>3.4868661594872563E-2</v>
      </c>
      <c r="P92" s="151">
        <f t="shared" si="10"/>
        <v>0.10707096234166169</v>
      </c>
      <c r="Q92" s="154">
        <v>161.34167427447201</v>
      </c>
      <c r="R92" s="153">
        <f t="shared" si="7"/>
        <v>2.3466864886495742E-2</v>
      </c>
      <c r="S92" s="153">
        <f t="shared" si="9"/>
        <v>7.7105962636635716E-2</v>
      </c>
      <c r="T92" s="153">
        <f t="shared" si="11"/>
        <v>0.17934657402695064</v>
      </c>
    </row>
    <row r="93" spans="11:20" x14ac:dyDescent="0.25">
      <c r="K93" s="25">
        <v>38472</v>
      </c>
      <c r="L93" s="26">
        <v>159.083402376349</v>
      </c>
      <c r="M93" s="150">
        <v>137.97296864024</v>
      </c>
      <c r="N93" s="151">
        <f t="shared" si="6"/>
        <v>2.1649130188643229E-2</v>
      </c>
      <c r="O93" s="151">
        <f t="shared" si="8"/>
        <v>6.2383164390374946E-2</v>
      </c>
      <c r="P93" s="151">
        <f t="shared" si="10"/>
        <v>0.11063883443887934</v>
      </c>
      <c r="Q93" s="154">
        <v>163.56693296960199</v>
      </c>
      <c r="R93" s="153">
        <f t="shared" si="7"/>
        <v>1.379221273819442E-2</v>
      </c>
      <c r="S93" s="153">
        <f t="shared" si="9"/>
        <v>6.4414654682363848E-2</v>
      </c>
      <c r="T93" s="153">
        <f t="shared" si="11"/>
        <v>0.17223054400547833</v>
      </c>
    </row>
    <row r="94" spans="11:20" x14ac:dyDescent="0.25">
      <c r="K94" s="25">
        <v>38503</v>
      </c>
      <c r="L94" s="26">
        <v>160.760743970823</v>
      </c>
      <c r="M94" s="150">
        <v>139.492862084856</v>
      </c>
      <c r="N94" s="151">
        <f t="shared" si="6"/>
        <v>1.1015878397014678E-2</v>
      </c>
      <c r="O94" s="151">
        <f t="shared" si="8"/>
        <v>5.0122045852651897E-2</v>
      </c>
      <c r="P94" s="151">
        <f t="shared" si="10"/>
        <v>0.11801825210446637</v>
      </c>
      <c r="Q94" s="154">
        <v>165.51407528577101</v>
      </c>
      <c r="R94" s="153">
        <f t="shared" si="7"/>
        <v>1.1904254000598469E-2</v>
      </c>
      <c r="S94" s="153">
        <f t="shared" si="9"/>
        <v>4.9934386072738368E-2</v>
      </c>
      <c r="T94" s="153">
        <f t="shared" si="11"/>
        <v>0.17037370344278013</v>
      </c>
    </row>
    <row r="95" spans="11:20" x14ac:dyDescent="0.25">
      <c r="K95" s="25">
        <v>38533</v>
      </c>
      <c r="L95" s="26">
        <v>162.20471521243601</v>
      </c>
      <c r="M95" s="150">
        <v>140.60238517043601</v>
      </c>
      <c r="N95" s="151">
        <f t="shared" si="6"/>
        <v>7.9539774938810481E-3</v>
      </c>
      <c r="O95" s="151">
        <f t="shared" si="8"/>
        <v>4.11191839060705E-2</v>
      </c>
      <c r="P95" s="151">
        <f t="shared" si="10"/>
        <v>0.12155711117483703</v>
      </c>
      <c r="Q95" s="154">
        <v>167.24095704127399</v>
      </c>
      <c r="R95" s="153">
        <f t="shared" si="7"/>
        <v>1.0433443515431629E-2</v>
      </c>
      <c r="S95" s="153">
        <f t="shared" si="9"/>
        <v>3.6563911917550929E-2</v>
      </c>
      <c r="T95" s="153">
        <f t="shared" si="11"/>
        <v>0.16230064406629685</v>
      </c>
    </row>
    <row r="96" spans="11:20" x14ac:dyDescent="0.25">
      <c r="K96" s="25">
        <v>38564</v>
      </c>
      <c r="L96" s="26">
        <v>163.93210604455101</v>
      </c>
      <c r="M96" s="150">
        <v>143.58357145983999</v>
      </c>
      <c r="N96" s="151">
        <f t="shared" si="6"/>
        <v>2.1202956733559208E-2</v>
      </c>
      <c r="O96" s="151">
        <f t="shared" si="8"/>
        <v>4.06645075111014E-2</v>
      </c>
      <c r="P96" s="151">
        <f t="shared" si="10"/>
        <v>0.14099324320705886</v>
      </c>
      <c r="Q96" s="154">
        <v>168.80707035066001</v>
      </c>
      <c r="R96" s="153">
        <f t="shared" si="7"/>
        <v>9.3644125045249105E-3</v>
      </c>
      <c r="S96" s="153">
        <f t="shared" si="9"/>
        <v>3.2036654878354165E-2</v>
      </c>
      <c r="T96" s="153">
        <f t="shared" si="11"/>
        <v>0.15592443108515974</v>
      </c>
    </row>
    <row r="97" spans="11:20" x14ac:dyDescent="0.25">
      <c r="K97" s="25">
        <v>38595</v>
      </c>
      <c r="L97" s="26">
        <v>166.123307176445</v>
      </c>
      <c r="M97" s="150">
        <v>147.14990293549999</v>
      </c>
      <c r="N97" s="151">
        <f t="shared" si="6"/>
        <v>2.4838018997580757E-2</v>
      </c>
      <c r="O97" s="151">
        <f t="shared" si="8"/>
        <v>5.4891990430206317E-2</v>
      </c>
      <c r="P97" s="151">
        <f t="shared" si="10"/>
        <v>0.15270774193797965</v>
      </c>
      <c r="Q97" s="154">
        <v>170.674756081222</v>
      </c>
      <c r="R97" s="153">
        <f t="shared" si="7"/>
        <v>1.1064025497760754E-2</v>
      </c>
      <c r="S97" s="153">
        <f t="shared" si="9"/>
        <v>3.1179709559689961E-2</v>
      </c>
      <c r="T97" s="153">
        <f t="shared" si="11"/>
        <v>0.15028921759836522</v>
      </c>
    </row>
    <row r="98" spans="11:20" x14ac:dyDescent="0.25">
      <c r="K98" s="25">
        <v>38625</v>
      </c>
      <c r="L98" s="26">
        <v>167.90539032994801</v>
      </c>
      <c r="M98" s="150">
        <v>151.35885897113701</v>
      </c>
      <c r="N98" s="151">
        <f t="shared" si="6"/>
        <v>2.8603185946251886E-2</v>
      </c>
      <c r="O98" s="151">
        <f t="shared" si="8"/>
        <v>7.650278327542015E-2</v>
      </c>
      <c r="P98" s="151">
        <f t="shared" si="10"/>
        <v>0.17024758700931053</v>
      </c>
      <c r="Q98" s="154">
        <v>171.66163943956801</v>
      </c>
      <c r="R98" s="153">
        <f t="shared" si="7"/>
        <v>5.7822456056497717E-3</v>
      </c>
      <c r="S98" s="153">
        <f t="shared" si="9"/>
        <v>2.6433013039999675E-2</v>
      </c>
      <c r="T98" s="153">
        <f t="shared" si="11"/>
        <v>0.15183547537935738</v>
      </c>
    </row>
    <row r="99" spans="11:20" x14ac:dyDescent="0.25">
      <c r="K99" s="25">
        <v>38656</v>
      </c>
      <c r="L99" s="26">
        <v>169.06683518512199</v>
      </c>
      <c r="M99" s="150">
        <v>152.23328213070701</v>
      </c>
      <c r="N99" s="151">
        <f t="shared" si="6"/>
        <v>5.7771521634999434E-3</v>
      </c>
      <c r="O99" s="151">
        <f t="shared" si="8"/>
        <v>6.0241645913413855E-2</v>
      </c>
      <c r="P99" s="151">
        <f t="shared" si="10"/>
        <v>0.16252088114733021</v>
      </c>
      <c r="Q99" s="154">
        <v>172.80584902963</v>
      </c>
      <c r="R99" s="153">
        <f t="shared" si="7"/>
        <v>6.6654937806580605E-3</v>
      </c>
      <c r="S99" s="153">
        <f t="shared" si="9"/>
        <v>2.3688454936534376E-2</v>
      </c>
      <c r="T99" s="153">
        <f t="shared" si="11"/>
        <v>0.16444793848448347</v>
      </c>
    </row>
    <row r="100" spans="11:20" x14ac:dyDescent="0.25">
      <c r="K100" s="25">
        <v>38686</v>
      </c>
      <c r="L100" s="26">
        <v>169.03915236685</v>
      </c>
      <c r="M100" s="150">
        <v>151.58108567551599</v>
      </c>
      <c r="N100" s="151">
        <f t="shared" si="6"/>
        <v>-4.2841909867714634E-3</v>
      </c>
      <c r="O100" s="151">
        <f t="shared" si="8"/>
        <v>3.0113392204943024E-2</v>
      </c>
      <c r="P100" s="151">
        <f t="shared" si="10"/>
        <v>0.16311085913896517</v>
      </c>
      <c r="Q100" s="154">
        <v>172.89394493542</v>
      </c>
      <c r="R100" s="153">
        <f t="shared" si="7"/>
        <v>5.0979701372777519E-4</v>
      </c>
      <c r="S100" s="153">
        <f t="shared" si="9"/>
        <v>1.3002443390877971E-2</v>
      </c>
      <c r="T100" s="153">
        <f t="shared" si="11"/>
        <v>0.1661264571514427</v>
      </c>
    </row>
    <row r="101" spans="11:20" x14ac:dyDescent="0.25">
      <c r="K101" s="25">
        <v>38717</v>
      </c>
      <c r="L101" s="26">
        <v>170.49646079255001</v>
      </c>
      <c r="M101" s="150">
        <v>151.150762995479</v>
      </c>
      <c r="N101" s="151">
        <f t="shared" si="6"/>
        <v>-2.8388942995049016E-3</v>
      </c>
      <c r="O101" s="151">
        <f t="shared" si="8"/>
        <v>-1.3748516411430378E-3</v>
      </c>
      <c r="P101" s="151">
        <f t="shared" si="10"/>
        <v>0.1582527507675533</v>
      </c>
      <c r="Q101" s="154">
        <v>174.898413602462</v>
      </c>
      <c r="R101" s="153">
        <f t="shared" si="7"/>
        <v>1.1593631389408721E-2</v>
      </c>
      <c r="S101" s="153">
        <f t="shared" si="9"/>
        <v>1.8855547304926334E-2</v>
      </c>
      <c r="T101" s="153">
        <f t="shared" si="11"/>
        <v>0.1676098255087155</v>
      </c>
    </row>
    <row r="102" spans="11:20" x14ac:dyDescent="0.25">
      <c r="K102" s="25">
        <v>38748</v>
      </c>
      <c r="L102" s="26">
        <v>172.233667455709</v>
      </c>
      <c r="M102" s="150">
        <v>151.781310245409</v>
      </c>
      <c r="N102" s="151">
        <f t="shared" si="6"/>
        <v>4.1716445053530116E-3</v>
      </c>
      <c r="O102" s="151">
        <f t="shared" si="8"/>
        <v>-2.9689426580841172E-3</v>
      </c>
      <c r="P102" s="151">
        <f t="shared" si="10"/>
        <v>0.16870652464026281</v>
      </c>
      <c r="Q102" s="154">
        <v>176.781212337401</v>
      </c>
      <c r="R102" s="153">
        <f t="shared" si="7"/>
        <v>1.0765098986080801E-2</v>
      </c>
      <c r="S102" s="153">
        <f t="shared" si="9"/>
        <v>2.3004796018735396E-2</v>
      </c>
      <c r="T102" s="153">
        <f t="shared" si="11"/>
        <v>0.15040680697616571</v>
      </c>
    </row>
    <row r="103" spans="11:20" x14ac:dyDescent="0.25">
      <c r="K103" s="25">
        <v>38776</v>
      </c>
      <c r="L103" s="26">
        <v>174.954722994854</v>
      </c>
      <c r="M103" s="150">
        <v>153.610882350189</v>
      </c>
      <c r="N103" s="151">
        <f t="shared" si="6"/>
        <v>1.2054001258928748E-2</v>
      </c>
      <c r="O103" s="151">
        <f t="shared" si="8"/>
        <v>1.3390830825807054E-2</v>
      </c>
      <c r="P103" s="151">
        <f t="shared" si="10"/>
        <v>0.15640450434434139</v>
      </c>
      <c r="Q103" s="154">
        <v>179.50668028758699</v>
      </c>
      <c r="R103" s="153">
        <f t="shared" si="7"/>
        <v>1.5417181012336467E-2</v>
      </c>
      <c r="S103" s="153">
        <f t="shared" si="9"/>
        <v>3.8247350736528185E-2</v>
      </c>
      <c r="T103" s="153">
        <f t="shared" si="11"/>
        <v>0.1386961250171419</v>
      </c>
    </row>
    <row r="104" spans="11:20" x14ac:dyDescent="0.25">
      <c r="K104" s="25">
        <v>38807</v>
      </c>
      <c r="L104" s="26">
        <v>175.69763498584501</v>
      </c>
      <c r="M104" s="150">
        <v>154.01836819435701</v>
      </c>
      <c r="N104" s="151">
        <f t="shared" si="6"/>
        <v>2.6527146900898746E-3</v>
      </c>
      <c r="O104" s="151">
        <f t="shared" si="8"/>
        <v>1.8971820863145528E-2</v>
      </c>
      <c r="P104" s="151">
        <f t="shared" si="10"/>
        <v>0.14046058042812093</v>
      </c>
      <c r="Q104" s="154">
        <v>180.138008179048</v>
      </c>
      <c r="R104" s="153">
        <f t="shared" si="7"/>
        <v>3.5170161380599918E-3</v>
      </c>
      <c r="S104" s="153">
        <f t="shared" si="9"/>
        <v>2.9957930827751333E-2</v>
      </c>
      <c r="T104" s="153">
        <f t="shared" si="11"/>
        <v>0.11650017882298624</v>
      </c>
    </row>
    <row r="105" spans="11:20" x14ac:dyDescent="0.25">
      <c r="K105" s="25">
        <v>38837</v>
      </c>
      <c r="L105" s="26">
        <v>176.868266166832</v>
      </c>
      <c r="M105" s="150">
        <v>155.01342731747999</v>
      </c>
      <c r="N105" s="151">
        <f t="shared" si="6"/>
        <v>6.4606522896497598E-3</v>
      </c>
      <c r="O105" s="151">
        <f t="shared" si="8"/>
        <v>2.12945656276462E-2</v>
      </c>
      <c r="P105" s="151">
        <f t="shared" si="10"/>
        <v>0.12350577685743969</v>
      </c>
      <c r="Q105" s="154">
        <v>181.28405707807801</v>
      </c>
      <c r="R105" s="153">
        <f t="shared" si="7"/>
        <v>6.362060459172536E-3</v>
      </c>
      <c r="S105" s="153">
        <f t="shared" si="9"/>
        <v>2.5471285557669754E-2</v>
      </c>
      <c r="T105" s="153">
        <f t="shared" si="11"/>
        <v>0.10831727285470749</v>
      </c>
    </row>
    <row r="106" spans="11:20" x14ac:dyDescent="0.25">
      <c r="K106" s="25">
        <v>38868</v>
      </c>
      <c r="L106" s="26">
        <v>177.437328152964</v>
      </c>
      <c r="M106" s="150">
        <v>154.63634193625501</v>
      </c>
      <c r="N106" s="151">
        <f t="shared" si="6"/>
        <v>-2.4325981803672292E-3</v>
      </c>
      <c r="O106" s="151">
        <f t="shared" si="8"/>
        <v>6.6756962161589328E-3</v>
      </c>
      <c r="P106" s="151">
        <f t="shared" si="10"/>
        <v>0.10856096595241516</v>
      </c>
      <c r="Q106" s="154">
        <v>182.14473565348899</v>
      </c>
      <c r="R106" s="153">
        <f t="shared" si="7"/>
        <v>4.7476793562728492E-3</v>
      </c>
      <c r="S106" s="153">
        <f t="shared" si="9"/>
        <v>1.4696140342384867E-2</v>
      </c>
      <c r="T106" s="153">
        <f t="shared" si="11"/>
        <v>0.1004788283957363</v>
      </c>
    </row>
    <row r="107" spans="11:20" x14ac:dyDescent="0.25">
      <c r="K107" s="25">
        <v>38898</v>
      </c>
      <c r="L107" s="26">
        <v>179.054406144886</v>
      </c>
      <c r="M107" s="150">
        <v>155.83576810480699</v>
      </c>
      <c r="N107" s="151">
        <f t="shared" si="6"/>
        <v>7.7564313377667116E-3</v>
      </c>
      <c r="O107" s="151">
        <f t="shared" si="8"/>
        <v>1.1799890699767612E-2</v>
      </c>
      <c r="P107" s="151">
        <f t="shared" si="10"/>
        <v>0.10834370210651345</v>
      </c>
      <c r="Q107" s="154">
        <v>183.98658743330199</v>
      </c>
      <c r="R107" s="153">
        <f t="shared" si="7"/>
        <v>1.0112023129325687E-2</v>
      </c>
      <c r="S107" s="153">
        <f t="shared" si="9"/>
        <v>2.1364615347743365E-2</v>
      </c>
      <c r="T107" s="153">
        <f t="shared" si="11"/>
        <v>0.1001287644383384</v>
      </c>
    </row>
    <row r="108" spans="11:20" x14ac:dyDescent="0.25">
      <c r="K108" s="25">
        <v>38929</v>
      </c>
      <c r="L108" s="26">
        <v>178.86388992936401</v>
      </c>
      <c r="M108" s="150">
        <v>155.545347104012</v>
      </c>
      <c r="N108" s="151">
        <f t="shared" si="6"/>
        <v>-1.863635058414026E-3</v>
      </c>
      <c r="O108" s="151">
        <f t="shared" si="8"/>
        <v>3.4314432996993549E-3</v>
      </c>
      <c r="P108" s="151">
        <f t="shared" si="10"/>
        <v>8.3308804221503108E-2</v>
      </c>
      <c r="Q108" s="154">
        <v>184.029849760025</v>
      </c>
      <c r="R108" s="153">
        <f t="shared" si="7"/>
        <v>2.3513848116074598E-4</v>
      </c>
      <c r="S108" s="153">
        <f t="shared" si="9"/>
        <v>1.514635498677297E-2</v>
      </c>
      <c r="T108" s="153">
        <f t="shared" si="11"/>
        <v>9.0178565256437304E-2</v>
      </c>
    </row>
    <row r="109" spans="11:20" x14ac:dyDescent="0.25">
      <c r="K109" s="25">
        <v>38960</v>
      </c>
      <c r="L109" s="26">
        <v>178.22611024520501</v>
      </c>
      <c r="M109" s="150">
        <v>156.67247866359401</v>
      </c>
      <c r="N109" s="151">
        <f t="shared" si="6"/>
        <v>7.2463212855111703E-3</v>
      </c>
      <c r="O109" s="151">
        <f t="shared" si="8"/>
        <v>1.3167258755890199E-2</v>
      </c>
      <c r="P109" s="151">
        <f t="shared" si="10"/>
        <v>6.4713435334497138E-2</v>
      </c>
      <c r="Q109" s="154">
        <v>183.040936915652</v>
      </c>
      <c r="R109" s="153">
        <f t="shared" si="7"/>
        <v>-5.3736545764860866E-3</v>
      </c>
      <c r="S109" s="153">
        <f t="shared" si="9"/>
        <v>4.9202699103416681E-3</v>
      </c>
      <c r="T109" s="153">
        <f t="shared" si="11"/>
        <v>7.2454656554746144E-2</v>
      </c>
    </row>
    <row r="110" spans="11:20" x14ac:dyDescent="0.25">
      <c r="K110" s="25">
        <v>38990</v>
      </c>
      <c r="L110" s="26">
        <v>176.28585094147201</v>
      </c>
      <c r="M110" s="150">
        <v>156.16784322675599</v>
      </c>
      <c r="N110" s="151">
        <f t="shared" si="6"/>
        <v>-3.2209577657960065E-3</v>
      </c>
      <c r="O110" s="151">
        <f t="shared" si="8"/>
        <v>2.130930055323832E-3</v>
      </c>
      <c r="P110" s="151">
        <f t="shared" si="10"/>
        <v>3.1772069955522175E-2</v>
      </c>
      <c r="Q110" s="154">
        <v>180.66992384835601</v>
      </c>
      <c r="R110" s="153">
        <f t="shared" si="7"/>
        <v>-1.2953457883514763E-2</v>
      </c>
      <c r="S110" s="153">
        <f t="shared" si="9"/>
        <v>-1.802665961261074E-2</v>
      </c>
      <c r="T110" s="153">
        <f t="shared" si="11"/>
        <v>5.2476979936797674E-2</v>
      </c>
    </row>
    <row r="111" spans="11:20" x14ac:dyDescent="0.25">
      <c r="K111" s="25">
        <v>39021</v>
      </c>
      <c r="L111" s="26">
        <v>174.948498718118</v>
      </c>
      <c r="M111" s="150">
        <v>157.44803917108601</v>
      </c>
      <c r="N111" s="151">
        <f t="shared" si="6"/>
        <v>8.1975643504992313E-3</v>
      </c>
      <c r="O111" s="151">
        <f t="shared" si="8"/>
        <v>1.2232394619954068E-2</v>
      </c>
      <c r="P111" s="151">
        <f t="shared" si="10"/>
        <v>3.4255039156954048E-2</v>
      </c>
      <c r="Q111" s="154">
        <v>178.510950854702</v>
      </c>
      <c r="R111" s="153">
        <f t="shared" si="7"/>
        <v>-1.1949819580740595E-2</v>
      </c>
      <c r="S111" s="153">
        <f t="shared" si="9"/>
        <v>-2.998915074114139E-2</v>
      </c>
      <c r="T111" s="153">
        <f t="shared" si="11"/>
        <v>3.3014518068157361E-2</v>
      </c>
    </row>
    <row r="112" spans="11:20" x14ac:dyDescent="0.25">
      <c r="K112" s="25">
        <v>39051</v>
      </c>
      <c r="L112" s="26">
        <v>175.148679850582</v>
      </c>
      <c r="M112" s="150">
        <v>158.65127050943701</v>
      </c>
      <c r="N112" s="151">
        <f t="shared" si="6"/>
        <v>7.6420852535581396E-3</v>
      </c>
      <c r="O112" s="151">
        <f t="shared" si="8"/>
        <v>1.2630117699815369E-2</v>
      </c>
      <c r="P112" s="151">
        <f t="shared" si="10"/>
        <v>4.6642922515121032E-2</v>
      </c>
      <c r="Q112" s="154">
        <v>178.31198119266699</v>
      </c>
      <c r="R112" s="153">
        <f t="shared" si="7"/>
        <v>-1.1146075973622604E-3</v>
      </c>
      <c r="S112" s="153">
        <f t="shared" si="9"/>
        <v>-2.5835508726466894E-2</v>
      </c>
      <c r="T112" s="153">
        <f t="shared" si="11"/>
        <v>3.1337339542288456E-2</v>
      </c>
    </row>
    <row r="113" spans="11:20" x14ac:dyDescent="0.25">
      <c r="K113" s="25">
        <v>39082</v>
      </c>
      <c r="L113" s="26">
        <v>176.757285674543</v>
      </c>
      <c r="M113" s="150">
        <v>162.245504516328</v>
      </c>
      <c r="N113" s="151">
        <f t="shared" si="6"/>
        <v>2.2654933650072318E-2</v>
      </c>
      <c r="O113" s="151">
        <f t="shared" si="8"/>
        <v>3.8917495202563712E-2</v>
      </c>
      <c r="P113" s="151">
        <f t="shared" si="10"/>
        <v>7.3401822795832405E-2</v>
      </c>
      <c r="Q113" s="154">
        <v>179.366186675714</v>
      </c>
      <c r="R113" s="153">
        <f t="shared" si="7"/>
        <v>5.9121404854334259E-3</v>
      </c>
      <c r="S113" s="153">
        <f t="shared" si="9"/>
        <v>-7.2161273158906081E-3</v>
      </c>
      <c r="T113" s="153">
        <f t="shared" si="11"/>
        <v>2.5544960535817562E-2</v>
      </c>
    </row>
    <row r="114" spans="11:20" x14ac:dyDescent="0.25">
      <c r="K114" s="25">
        <v>39113</v>
      </c>
      <c r="L114" s="26">
        <v>179.61505838041001</v>
      </c>
      <c r="M114" s="150">
        <v>164.846497221193</v>
      </c>
      <c r="N114" s="151">
        <f t="shared" si="6"/>
        <v>1.6031215857837511E-2</v>
      </c>
      <c r="O114" s="151">
        <f t="shared" si="8"/>
        <v>4.6989839245109355E-2</v>
      </c>
      <c r="P114" s="151">
        <f t="shared" si="10"/>
        <v>8.6079023528387255E-2</v>
      </c>
      <c r="Q114" s="154">
        <v>182.36596461408601</v>
      </c>
      <c r="R114" s="153">
        <f t="shared" si="7"/>
        <v>1.6724322426475258E-2</v>
      </c>
      <c r="S114" s="153">
        <f t="shared" si="9"/>
        <v>2.1595390876169684E-2</v>
      </c>
      <c r="T114" s="153">
        <f t="shared" si="11"/>
        <v>3.1591322419636247E-2</v>
      </c>
    </row>
    <row r="115" spans="11:20" x14ac:dyDescent="0.25">
      <c r="K115" s="25">
        <v>39141</v>
      </c>
      <c r="L115" s="26">
        <v>181.995576611215</v>
      </c>
      <c r="M115" s="150">
        <v>167.55354198672799</v>
      </c>
      <c r="N115" s="151">
        <f t="shared" si="6"/>
        <v>1.6421609261752401E-2</v>
      </c>
      <c r="O115" s="151">
        <f t="shared" si="8"/>
        <v>5.6112197833054545E-2</v>
      </c>
      <c r="P115" s="151">
        <f t="shared" si="10"/>
        <v>9.0766093021676042E-2</v>
      </c>
      <c r="Q115" s="154">
        <v>184.736090610894</v>
      </c>
      <c r="R115" s="153">
        <f t="shared" si="7"/>
        <v>1.2996536946044301E-2</v>
      </c>
      <c r="S115" s="153">
        <f t="shared" si="9"/>
        <v>3.6027357080878009E-2</v>
      </c>
      <c r="T115" s="153">
        <f t="shared" si="11"/>
        <v>2.9132120960228214E-2</v>
      </c>
    </row>
    <row r="116" spans="11:20" x14ac:dyDescent="0.25">
      <c r="K116" s="25">
        <v>39172</v>
      </c>
      <c r="L116" s="26">
        <v>183.65438095339101</v>
      </c>
      <c r="M116" s="150">
        <v>167.40781833565401</v>
      </c>
      <c r="N116" s="151">
        <f t="shared" si="6"/>
        <v>-8.6971393947332665E-4</v>
      </c>
      <c r="O116" s="151">
        <f t="shared" si="8"/>
        <v>3.1817915909075234E-2</v>
      </c>
      <c r="P116" s="151">
        <f t="shared" si="10"/>
        <v>8.6934112458591617E-2</v>
      </c>
      <c r="Q116" s="154">
        <v>186.897661663241</v>
      </c>
      <c r="R116" s="153">
        <f t="shared" si="7"/>
        <v>1.1700859562411514E-2</v>
      </c>
      <c r="S116" s="153">
        <f t="shared" si="9"/>
        <v>4.1989380089479056E-2</v>
      </c>
      <c r="T116" s="153">
        <f t="shared" si="11"/>
        <v>3.7524859703534919E-2</v>
      </c>
    </row>
    <row r="117" spans="11:20" x14ac:dyDescent="0.25">
      <c r="K117" s="25">
        <v>39202</v>
      </c>
      <c r="L117" s="26">
        <v>185.14579696024401</v>
      </c>
      <c r="M117" s="150">
        <v>168.464378957543</v>
      </c>
      <c r="N117" s="151">
        <f t="shared" si="6"/>
        <v>6.3112979572470529E-3</v>
      </c>
      <c r="O117" s="151">
        <f t="shared" si="8"/>
        <v>2.194697368361731E-2</v>
      </c>
      <c r="P117" s="151">
        <f t="shared" si="10"/>
        <v>8.6772816218780635E-2</v>
      </c>
      <c r="Q117" s="154">
        <v>188.41614394644799</v>
      </c>
      <c r="R117" s="153">
        <f t="shared" si="7"/>
        <v>8.124672452794135E-3</v>
      </c>
      <c r="S117" s="153">
        <f t="shared" si="9"/>
        <v>3.31760333961717E-2</v>
      </c>
      <c r="T117" s="153">
        <f t="shared" si="11"/>
        <v>3.934205237528543E-2</v>
      </c>
    </row>
    <row r="118" spans="11:20" x14ac:dyDescent="0.25">
      <c r="K118" s="25">
        <v>39233</v>
      </c>
      <c r="L118" s="26">
        <v>185.206589646156</v>
      </c>
      <c r="M118" s="150">
        <v>168.07130349600601</v>
      </c>
      <c r="N118" s="151">
        <f t="shared" si="6"/>
        <v>-2.3332853150876964E-3</v>
      </c>
      <c r="O118" s="151">
        <f t="shared" si="8"/>
        <v>3.0901257182556208E-3</v>
      </c>
      <c r="P118" s="151">
        <f t="shared" si="10"/>
        <v>8.6881009932899378E-2</v>
      </c>
      <c r="Q118" s="154">
        <v>188.54530794046099</v>
      </c>
      <c r="R118" s="153">
        <f t="shared" si="7"/>
        <v>6.8552508987607119E-4</v>
      </c>
      <c r="S118" s="153">
        <f t="shared" si="9"/>
        <v>2.0619778825948343E-2</v>
      </c>
      <c r="T118" s="153">
        <f t="shared" si="11"/>
        <v>3.5140034456710323E-2</v>
      </c>
    </row>
    <row r="119" spans="11:20" x14ac:dyDescent="0.25">
      <c r="K119" s="25">
        <v>39263</v>
      </c>
      <c r="L119" s="26">
        <v>186.27247619142301</v>
      </c>
      <c r="M119" s="150">
        <v>170.078812518467</v>
      </c>
      <c r="N119" s="151">
        <f t="shared" si="6"/>
        <v>1.1944388962918273E-2</v>
      </c>
      <c r="O119" s="151">
        <f t="shared" si="8"/>
        <v>1.595501458275761E-2</v>
      </c>
      <c r="P119" s="151">
        <f t="shared" si="10"/>
        <v>9.1397787471236391E-2</v>
      </c>
      <c r="Q119" s="154">
        <v>189.31697838544599</v>
      </c>
      <c r="R119" s="153">
        <f t="shared" si="7"/>
        <v>4.0927586764911705E-3</v>
      </c>
      <c r="S119" s="153">
        <f t="shared" si="9"/>
        <v>1.2944606693711336E-2</v>
      </c>
      <c r="T119" s="153">
        <f t="shared" si="11"/>
        <v>2.8971627913237707E-2</v>
      </c>
    </row>
    <row r="120" spans="11:20" x14ac:dyDescent="0.25">
      <c r="K120" s="25">
        <v>39294</v>
      </c>
      <c r="L120" s="26">
        <v>186.12633232634499</v>
      </c>
      <c r="M120" s="150">
        <v>169.845926995881</v>
      </c>
      <c r="N120" s="151">
        <f t="shared" si="6"/>
        <v>-1.3692800363402924E-3</v>
      </c>
      <c r="O120" s="151">
        <f t="shared" si="8"/>
        <v>8.2008318131525648E-3</v>
      </c>
      <c r="P120" s="151">
        <f t="shared" si="10"/>
        <v>9.1938332827830038E-2</v>
      </c>
      <c r="Q120" s="154">
        <v>189.124439961033</v>
      </c>
      <c r="R120" s="153">
        <f t="shared" si="7"/>
        <v>-1.0170161496080299E-3</v>
      </c>
      <c r="S120" s="153">
        <f t="shared" si="9"/>
        <v>3.7592108603301533E-3</v>
      </c>
      <c r="T120" s="153">
        <f t="shared" si="11"/>
        <v>2.7683499213042584E-2</v>
      </c>
    </row>
    <row r="121" spans="11:20" x14ac:dyDescent="0.25">
      <c r="K121" s="25">
        <v>39325</v>
      </c>
      <c r="L121" s="26">
        <v>187.23529849632499</v>
      </c>
      <c r="M121" s="150">
        <v>170.31586348948599</v>
      </c>
      <c r="N121" s="151">
        <f t="shared" si="6"/>
        <v>2.7668399349747297E-3</v>
      </c>
      <c r="O121" s="151">
        <f t="shared" si="8"/>
        <v>1.3354808029636844E-2</v>
      </c>
      <c r="P121" s="151">
        <f t="shared" si="10"/>
        <v>8.7082204496087501E-2</v>
      </c>
      <c r="Q121" s="154">
        <v>190.40413254906801</v>
      </c>
      <c r="R121" s="153">
        <f t="shared" si="7"/>
        <v>6.7664051684630522E-3</v>
      </c>
      <c r="S121" s="153">
        <f t="shared" si="9"/>
        <v>9.85876884931014E-3</v>
      </c>
      <c r="T121" s="153">
        <f t="shared" si="11"/>
        <v>4.0227042963668191E-2</v>
      </c>
    </row>
    <row r="122" spans="11:20" x14ac:dyDescent="0.25">
      <c r="K122" s="25">
        <v>39355</v>
      </c>
      <c r="L122" s="26">
        <v>185.36588294095299</v>
      </c>
      <c r="M122" s="150">
        <v>166.53508337731901</v>
      </c>
      <c r="N122" s="151">
        <f t="shared" si="6"/>
        <v>-2.2198637488635153E-2</v>
      </c>
      <c r="O122" s="151">
        <f t="shared" si="8"/>
        <v>-2.0835805992961198E-2</v>
      </c>
      <c r="P122" s="151">
        <f t="shared" si="10"/>
        <v>6.6385242546442624E-2</v>
      </c>
      <c r="Q122" s="154">
        <v>188.973653492924</v>
      </c>
      <c r="R122" s="153">
        <f t="shared" si="7"/>
        <v>-7.5128571895642926E-3</v>
      </c>
      <c r="S122" s="153">
        <f t="shared" si="9"/>
        <v>-1.8134923526139657E-3</v>
      </c>
      <c r="T122" s="153">
        <f t="shared" si="11"/>
        <v>4.5960774586575104E-2</v>
      </c>
    </row>
    <row r="123" spans="11:20" x14ac:dyDescent="0.25">
      <c r="K123" s="25">
        <v>39386</v>
      </c>
      <c r="L123" s="26">
        <v>182.07371430392499</v>
      </c>
      <c r="M123" s="150">
        <v>162.34612314814299</v>
      </c>
      <c r="N123" s="151">
        <f t="shared" si="6"/>
        <v>-2.5153620151527334E-2</v>
      </c>
      <c r="O123" s="151">
        <f t="shared" si="8"/>
        <v>-4.4156512790088254E-2</v>
      </c>
      <c r="P123" s="151">
        <f t="shared" si="10"/>
        <v>3.1109209126031878E-2</v>
      </c>
      <c r="Q123" s="154">
        <v>186.038356587647</v>
      </c>
      <c r="R123" s="153">
        <f t="shared" si="7"/>
        <v>-1.5532836726294796E-2</v>
      </c>
      <c r="S123" s="153">
        <f t="shared" si="9"/>
        <v>-1.6317739653435859E-2</v>
      </c>
      <c r="T123" s="153">
        <f t="shared" si="11"/>
        <v>4.2167753277343234E-2</v>
      </c>
    </row>
    <row r="124" spans="11:20" x14ac:dyDescent="0.25">
      <c r="K124" s="25">
        <v>39416</v>
      </c>
      <c r="L124" s="26">
        <v>178.86976835727299</v>
      </c>
      <c r="M124" s="150">
        <v>156.20052747567601</v>
      </c>
      <c r="N124" s="151">
        <f t="shared" si="6"/>
        <v>-3.7854896398474835E-2</v>
      </c>
      <c r="O124" s="151">
        <f t="shared" si="8"/>
        <v>-8.2877400405402368E-2</v>
      </c>
      <c r="P124" s="151">
        <f t="shared" si="10"/>
        <v>-1.5447358384786614E-2</v>
      </c>
      <c r="Q124" s="154">
        <v>183.493597052627</v>
      </c>
      <c r="R124" s="153">
        <f t="shared" si="7"/>
        <v>-1.3678682083074101E-2</v>
      </c>
      <c r="S124" s="153">
        <f t="shared" si="9"/>
        <v>-3.6294041541667377E-2</v>
      </c>
      <c r="T124" s="153">
        <f t="shared" si="11"/>
        <v>2.9059269182597713E-2</v>
      </c>
    </row>
    <row r="125" spans="11:20" x14ac:dyDescent="0.25">
      <c r="K125" s="25">
        <v>39447</v>
      </c>
      <c r="L125" s="26">
        <v>178.38765056099299</v>
      </c>
      <c r="M125" s="150">
        <v>153.707309654429</v>
      </c>
      <c r="N125" s="151">
        <f t="shared" si="6"/>
        <v>-1.5961647899270126E-2</v>
      </c>
      <c r="O125" s="151">
        <f t="shared" si="8"/>
        <v>-7.7027455493123287E-2</v>
      </c>
      <c r="P125" s="151">
        <f t="shared" si="10"/>
        <v>-5.2625155238367416E-2</v>
      </c>
      <c r="Q125" s="154">
        <v>183.35292214698299</v>
      </c>
      <c r="R125" s="153">
        <f t="shared" si="7"/>
        <v>-7.6664749017729683E-4</v>
      </c>
      <c r="S125" s="153">
        <f t="shared" si="9"/>
        <v>-2.9743465515162271E-2</v>
      </c>
      <c r="T125" s="153">
        <f t="shared" si="11"/>
        <v>2.2226795056287996E-2</v>
      </c>
    </row>
    <row r="126" spans="11:20" x14ac:dyDescent="0.25">
      <c r="K126" s="25">
        <v>39478</v>
      </c>
      <c r="L126" s="26">
        <v>180.182782176139</v>
      </c>
      <c r="M126" s="150">
        <v>153.545702012725</v>
      </c>
      <c r="N126" s="151">
        <f t="shared" si="6"/>
        <v>-1.0513985448533658E-3</v>
      </c>
      <c r="O126" s="151">
        <f t="shared" si="8"/>
        <v>-5.4207768961550662E-2</v>
      </c>
      <c r="P126" s="151">
        <f t="shared" si="10"/>
        <v>-6.8553444561848753E-2</v>
      </c>
      <c r="Q126" s="154">
        <v>185.29540426429699</v>
      </c>
      <c r="R126" s="153">
        <f t="shared" si="7"/>
        <v>1.059422503098606E-2</v>
      </c>
      <c r="S126" s="153">
        <f t="shared" si="9"/>
        <v>-3.9935437883745761E-3</v>
      </c>
      <c r="T126" s="153">
        <f t="shared" si="11"/>
        <v>1.6063521811266357E-2</v>
      </c>
    </row>
    <row r="127" spans="11:20" x14ac:dyDescent="0.25">
      <c r="K127" s="25">
        <v>39507</v>
      </c>
      <c r="L127" s="26">
        <v>180.43236814060501</v>
      </c>
      <c r="M127" s="150">
        <v>158.36687075607</v>
      </c>
      <c r="N127" s="151">
        <f t="shared" si="6"/>
        <v>3.1398916935789334E-2</v>
      </c>
      <c r="O127" s="151">
        <f t="shared" si="8"/>
        <v>1.386898825121663E-2</v>
      </c>
      <c r="P127" s="151">
        <f t="shared" si="10"/>
        <v>-5.4828272334497608E-2</v>
      </c>
      <c r="Q127" s="154">
        <v>184.53955781045499</v>
      </c>
      <c r="R127" s="153">
        <f t="shared" si="7"/>
        <v>-4.0791430140593166E-3</v>
      </c>
      <c r="S127" s="153">
        <f t="shared" si="9"/>
        <v>5.7002575273947809E-3</v>
      </c>
      <c r="T127" s="153">
        <f t="shared" si="11"/>
        <v>-1.0638570935928016E-3</v>
      </c>
    </row>
    <row r="128" spans="11:20" x14ac:dyDescent="0.25">
      <c r="K128" s="25">
        <v>39538</v>
      </c>
      <c r="L128" s="26">
        <v>178.535988234016</v>
      </c>
      <c r="M128" s="150">
        <v>161.43996280702001</v>
      </c>
      <c r="N128" s="151">
        <f t="shared" si="6"/>
        <v>1.9404892173966459E-2</v>
      </c>
      <c r="O128" s="151">
        <f t="shared" si="8"/>
        <v>5.0307647502099151E-2</v>
      </c>
      <c r="P128" s="151">
        <f t="shared" si="10"/>
        <v>-3.5648607024245438E-2</v>
      </c>
      <c r="Q128" s="154">
        <v>181.77983585805799</v>
      </c>
      <c r="R128" s="153">
        <f t="shared" si="7"/>
        <v>-1.4954636204512761E-2</v>
      </c>
      <c r="S128" s="153">
        <f t="shared" si="9"/>
        <v>-8.5795539580435509E-3</v>
      </c>
      <c r="T128" s="153">
        <f t="shared" si="11"/>
        <v>-2.7383038180565866E-2</v>
      </c>
    </row>
    <row r="129" spans="11:20" x14ac:dyDescent="0.25">
      <c r="K129" s="25">
        <v>39568</v>
      </c>
      <c r="L129" s="26">
        <v>175.362580131442</v>
      </c>
      <c r="M129" s="150">
        <v>161.71186454627201</v>
      </c>
      <c r="N129" s="151">
        <f t="shared" si="6"/>
        <v>1.6842282079625459E-3</v>
      </c>
      <c r="O129" s="151">
        <f t="shared" si="8"/>
        <v>5.3183921311390714E-2</v>
      </c>
      <c r="P129" s="151">
        <f t="shared" si="10"/>
        <v>-4.0082743028855838E-2</v>
      </c>
      <c r="Q129" s="154">
        <v>178.12419680824499</v>
      </c>
      <c r="R129" s="153">
        <f t="shared" si="7"/>
        <v>-2.0110256082899625E-2</v>
      </c>
      <c r="S129" s="153">
        <f t="shared" si="9"/>
        <v>-3.8701485795207935E-2</v>
      </c>
      <c r="T129" s="153">
        <f t="shared" si="11"/>
        <v>-5.4623488850977675E-2</v>
      </c>
    </row>
    <row r="130" spans="11:20" x14ac:dyDescent="0.25">
      <c r="K130" s="25">
        <v>39599</v>
      </c>
      <c r="L130" s="26">
        <v>173.655593774111</v>
      </c>
      <c r="M130" s="150">
        <v>157.03161536235299</v>
      </c>
      <c r="N130" s="151">
        <f t="shared" si="6"/>
        <v>-2.8941903533490021E-2</v>
      </c>
      <c r="O130" s="151">
        <f t="shared" si="8"/>
        <v>-8.431406059501434E-3</v>
      </c>
      <c r="P130" s="151">
        <f t="shared" si="10"/>
        <v>-6.5684551163818106E-2</v>
      </c>
      <c r="Q130" s="154">
        <v>176.91362049460301</v>
      </c>
      <c r="R130" s="153">
        <f t="shared" si="7"/>
        <v>-6.796248546429573E-3</v>
      </c>
      <c r="S130" s="153">
        <f t="shared" si="9"/>
        <v>-4.1324133461318691E-2</v>
      </c>
      <c r="T130" s="153">
        <f t="shared" si="11"/>
        <v>-6.1691736447406331E-2</v>
      </c>
    </row>
    <row r="131" spans="11:20" x14ac:dyDescent="0.25">
      <c r="K131" s="25">
        <v>39629</v>
      </c>
      <c r="L131" s="26">
        <v>173.16291193292801</v>
      </c>
      <c r="M131" s="150">
        <v>154.03150786660001</v>
      </c>
      <c r="N131" s="151">
        <f t="shared" si="6"/>
        <v>-1.9105117710406239E-2</v>
      </c>
      <c r="O131" s="151">
        <f t="shared" si="8"/>
        <v>-4.5889845436075993E-2</v>
      </c>
      <c r="P131" s="151">
        <f t="shared" si="10"/>
        <v>-9.4352167764133466E-2</v>
      </c>
      <c r="Q131" s="154">
        <v>176.84484741953199</v>
      </c>
      <c r="R131" s="153">
        <f t="shared" si="7"/>
        <v>-3.8873815864914896E-4</v>
      </c>
      <c r="S131" s="153">
        <f t="shared" si="9"/>
        <v>-2.7148162034756562E-2</v>
      </c>
      <c r="T131" s="153">
        <f t="shared" si="11"/>
        <v>-6.5879621956151047E-2</v>
      </c>
    </row>
    <row r="132" spans="11:20" x14ac:dyDescent="0.25">
      <c r="K132" s="25">
        <v>39660</v>
      </c>
      <c r="L132" s="26">
        <v>173.04877133487599</v>
      </c>
      <c r="M132" s="150">
        <v>153.85502452407999</v>
      </c>
      <c r="N132" s="151">
        <f t="shared" si="6"/>
        <v>-1.1457613118535104E-3</v>
      </c>
      <c r="O132" s="151">
        <f t="shared" si="8"/>
        <v>-4.8585427199399289E-2</v>
      </c>
      <c r="P132" s="151">
        <f t="shared" si="10"/>
        <v>-9.4149460953448783E-2</v>
      </c>
      <c r="Q132" s="154">
        <v>176.71098623530301</v>
      </c>
      <c r="R132" s="153">
        <f t="shared" si="7"/>
        <v>-7.5694138778847897E-4</v>
      </c>
      <c r="S132" s="153">
        <f t="shared" si="9"/>
        <v>-7.933849517723468E-3</v>
      </c>
      <c r="T132" s="153">
        <f t="shared" si="11"/>
        <v>-6.5636433494727808E-2</v>
      </c>
    </row>
    <row r="133" spans="11:20" x14ac:dyDescent="0.25">
      <c r="K133" s="25">
        <v>39691</v>
      </c>
      <c r="L133" s="26">
        <v>172.15102696786599</v>
      </c>
      <c r="M133" s="150">
        <v>155.211604100247</v>
      </c>
      <c r="N133" s="151">
        <f t="shared" si="6"/>
        <v>8.817258847173326E-3</v>
      </c>
      <c r="O133" s="151">
        <f t="shared" si="8"/>
        <v>-1.1590094503621362E-2</v>
      </c>
      <c r="P133" s="151">
        <f t="shared" si="10"/>
        <v>-8.8683808306390777E-2</v>
      </c>
      <c r="Q133" s="154">
        <v>175.42992470513499</v>
      </c>
      <c r="R133" s="153">
        <f t="shared" si="7"/>
        <v>-7.24947303764234E-3</v>
      </c>
      <c r="S133" s="153">
        <f t="shared" si="9"/>
        <v>-8.3865548922689159E-3</v>
      </c>
      <c r="T133" s="153">
        <f t="shared" si="11"/>
        <v>-7.8644342659285993E-2</v>
      </c>
    </row>
    <row r="134" spans="11:20" x14ac:dyDescent="0.25">
      <c r="K134" s="25">
        <v>39721</v>
      </c>
      <c r="L134" s="26">
        <v>168.512745336949</v>
      </c>
      <c r="M134" s="150">
        <v>152.831737996252</v>
      </c>
      <c r="N134" s="151">
        <f t="shared" si="6"/>
        <v>-1.5333042382951634E-2</v>
      </c>
      <c r="O134" s="151">
        <f t="shared" si="8"/>
        <v>-7.7891198168823506E-3</v>
      </c>
      <c r="P134" s="151">
        <f t="shared" si="10"/>
        <v>-8.2285036300845382E-2</v>
      </c>
      <c r="Q134" s="154">
        <v>171.56303518028301</v>
      </c>
      <c r="R134" s="153">
        <f t="shared" si="7"/>
        <v>-2.2042359827443958E-2</v>
      </c>
      <c r="S134" s="153">
        <f t="shared" si="9"/>
        <v>-2.9866927514822339E-2</v>
      </c>
      <c r="T134" s="153">
        <f t="shared" si="11"/>
        <v>-9.2132516839406486E-2</v>
      </c>
    </row>
    <row r="135" spans="11:20" x14ac:dyDescent="0.25">
      <c r="K135" s="25">
        <v>39752</v>
      </c>
      <c r="L135" s="26">
        <v>164.225364740217</v>
      </c>
      <c r="M135" s="150">
        <v>144.88958416417699</v>
      </c>
      <c r="N135" s="151">
        <f t="shared" si="6"/>
        <v>-5.1966652582788653E-2</v>
      </c>
      <c r="O135" s="151">
        <f t="shared" si="8"/>
        <v>-5.8272002410293733E-2</v>
      </c>
      <c r="P135" s="151">
        <f t="shared" si="10"/>
        <v>-0.10752667600221455</v>
      </c>
      <c r="Q135" s="154">
        <v>167.73133745162599</v>
      </c>
      <c r="R135" s="153">
        <f t="shared" si="7"/>
        <v>-2.2334051881458983E-2</v>
      </c>
      <c r="S135" s="153">
        <f t="shared" si="9"/>
        <v>-5.0815452819215179E-2</v>
      </c>
      <c r="T135" s="153">
        <f t="shared" si="11"/>
        <v>-9.8404541255964872E-2</v>
      </c>
    </row>
    <row r="136" spans="11:20" x14ac:dyDescent="0.25">
      <c r="K136" s="25">
        <v>39782</v>
      </c>
      <c r="L136" s="26">
        <v>158.21918985859801</v>
      </c>
      <c r="M136" s="150">
        <v>135.40295684814001</v>
      </c>
      <c r="N136" s="151">
        <f t="shared" ref="N136:N199" si="12">M136/M135-1</f>
        <v>-6.5474874338016686E-2</v>
      </c>
      <c r="O136" s="151">
        <f t="shared" si="8"/>
        <v>-0.12762349417710495</v>
      </c>
      <c r="P136" s="151">
        <f t="shared" si="10"/>
        <v>-0.13314660944902801</v>
      </c>
      <c r="Q136" s="154">
        <v>162.139427026188</v>
      </c>
      <c r="R136" s="153">
        <f t="shared" ref="R136:R199" si="13">Q136/Q135-1</f>
        <v>-3.3338495420098258E-2</v>
      </c>
      <c r="S136" s="153">
        <f t="shared" si="9"/>
        <v>-7.5759581504044049E-2</v>
      </c>
      <c r="T136" s="153">
        <f t="shared" si="11"/>
        <v>-0.1163755595260062</v>
      </c>
    </row>
    <row r="137" spans="11:20" x14ac:dyDescent="0.25">
      <c r="K137" s="25">
        <v>39813</v>
      </c>
      <c r="L137" s="26">
        <v>155.313560868292</v>
      </c>
      <c r="M137" s="150">
        <v>131.61328624149499</v>
      </c>
      <c r="N137" s="151">
        <f t="shared" si="12"/>
        <v>-2.798809342764419E-2</v>
      </c>
      <c r="O137" s="151">
        <f t="shared" si="8"/>
        <v>-0.13883537564218085</v>
      </c>
      <c r="P137" s="151">
        <f t="shared" si="10"/>
        <v>-0.14374087649186418</v>
      </c>
      <c r="Q137" s="154">
        <v>159.24281792636199</v>
      </c>
      <c r="R137" s="153">
        <f t="shared" si="13"/>
        <v>-1.7864927445180645E-2</v>
      </c>
      <c r="S137" s="153">
        <f t="shared" si="9"/>
        <v>-7.1811606975678677E-2</v>
      </c>
      <c r="T137" s="153">
        <f t="shared" si="11"/>
        <v>-0.13149560933254922</v>
      </c>
    </row>
    <row r="138" spans="11:20" x14ac:dyDescent="0.25">
      <c r="K138" s="25">
        <v>39844</v>
      </c>
      <c r="L138" s="26">
        <v>151.51260546754699</v>
      </c>
      <c r="M138" s="150">
        <v>129.77364154057099</v>
      </c>
      <c r="N138" s="151">
        <f t="shared" si="12"/>
        <v>-1.3977651903231636E-2</v>
      </c>
      <c r="O138" s="151">
        <f t="shared" ref="O138:O201" si="14">M138/M135-1</f>
        <v>-0.10432732422282232</v>
      </c>
      <c r="P138" s="151">
        <f t="shared" si="10"/>
        <v>-0.15482074822376934</v>
      </c>
      <c r="Q138" s="154">
        <v>155.09876472177399</v>
      </c>
      <c r="R138" s="153">
        <f t="shared" si="13"/>
        <v>-2.6023485759366083E-2</v>
      </c>
      <c r="S138" s="153">
        <f t="shared" ref="S138:S201" si="15">Q138/Q135-1</f>
        <v>-7.5314326599793868E-2</v>
      </c>
      <c r="T138" s="153">
        <f t="shared" si="11"/>
        <v>-0.16296485961115303</v>
      </c>
    </row>
    <row r="139" spans="11:20" x14ac:dyDescent="0.25">
      <c r="K139" s="25">
        <v>39872</v>
      </c>
      <c r="L139" s="26">
        <v>148.96964146581399</v>
      </c>
      <c r="M139" s="150">
        <v>127.015672302825</v>
      </c>
      <c r="N139" s="151">
        <f t="shared" si="12"/>
        <v>-2.125215263288871E-2</v>
      </c>
      <c r="O139" s="151">
        <f t="shared" si="14"/>
        <v>-6.1943141719731365E-2</v>
      </c>
      <c r="P139" s="151">
        <f t="shared" si="10"/>
        <v>-0.19796563702729697</v>
      </c>
      <c r="Q139" s="154">
        <v>152.663853517132</v>
      </c>
      <c r="R139" s="153">
        <f t="shared" si="13"/>
        <v>-1.569910120825202E-2</v>
      </c>
      <c r="S139" s="153">
        <f t="shared" si="15"/>
        <v>-5.8440896719867852E-2</v>
      </c>
      <c r="T139" s="153">
        <f t="shared" si="11"/>
        <v>-0.17273101047561468</v>
      </c>
    </row>
    <row r="140" spans="11:20" x14ac:dyDescent="0.25">
      <c r="K140" s="25">
        <v>39903</v>
      </c>
      <c r="L140" s="26">
        <v>144.22102038575301</v>
      </c>
      <c r="M140" s="150">
        <v>118.41817383381</v>
      </c>
      <c r="N140" s="151">
        <f t="shared" si="12"/>
        <v>-6.768848531161753E-2</v>
      </c>
      <c r="O140" s="151">
        <f t="shared" si="14"/>
        <v>-0.10025668976514646</v>
      </c>
      <c r="P140" s="151">
        <f t="shared" si="10"/>
        <v>-0.26648785235807337</v>
      </c>
      <c r="Q140" s="154">
        <v>148.45262109551999</v>
      </c>
      <c r="R140" s="153">
        <f t="shared" si="13"/>
        <v>-2.7585000146347127E-2</v>
      </c>
      <c r="S140" s="153">
        <f t="shared" si="15"/>
        <v>-6.7759393932803169E-2</v>
      </c>
      <c r="T140" s="153">
        <f t="shared" si="11"/>
        <v>-0.18333834776130731</v>
      </c>
    </row>
    <row r="141" spans="11:20" x14ac:dyDescent="0.25">
      <c r="K141" s="25">
        <v>39933</v>
      </c>
      <c r="L141" s="26">
        <v>141.06844191321201</v>
      </c>
      <c r="M141" s="150">
        <v>113.419570214877</v>
      </c>
      <c r="N141" s="151">
        <f t="shared" si="12"/>
        <v>-4.2211456713967976E-2</v>
      </c>
      <c r="O141" s="151">
        <f t="shared" si="14"/>
        <v>-0.12601997702731671</v>
      </c>
      <c r="P141" s="151">
        <f t="shared" si="10"/>
        <v>-0.29863173284713884</v>
      </c>
      <c r="Q141" s="154">
        <v>145.57335283412399</v>
      </c>
      <c r="R141" s="153">
        <f t="shared" si="13"/>
        <v>-1.9395199897099591E-2</v>
      </c>
      <c r="S141" s="153">
        <f t="shared" si="15"/>
        <v>-6.1415137024058764E-2</v>
      </c>
      <c r="T141" s="153">
        <f t="shared" si="11"/>
        <v>-0.18274240421789956</v>
      </c>
    </row>
    <row r="142" spans="11:20" x14ac:dyDescent="0.25">
      <c r="K142" s="25">
        <v>39964</v>
      </c>
      <c r="L142" s="26">
        <v>139.157526117831</v>
      </c>
      <c r="M142" s="150">
        <v>109.959994739506</v>
      </c>
      <c r="N142" s="151">
        <f t="shared" si="12"/>
        <v>-3.0502456223531094E-2</v>
      </c>
      <c r="O142" s="151">
        <f t="shared" si="14"/>
        <v>-0.13428010303055848</v>
      </c>
      <c r="P142" s="151">
        <f t="shared" si="10"/>
        <v>-0.29975887667097145</v>
      </c>
      <c r="Q142" s="154">
        <v>143.81875912265201</v>
      </c>
      <c r="R142" s="153">
        <f t="shared" si="13"/>
        <v>-1.205298687783396E-2</v>
      </c>
      <c r="S142" s="153">
        <f t="shared" si="15"/>
        <v>-5.7938367142601921E-2</v>
      </c>
      <c r="T142" s="153">
        <f t="shared" si="11"/>
        <v>-0.18706791076586782</v>
      </c>
    </row>
    <row r="143" spans="11:20" x14ac:dyDescent="0.25">
      <c r="K143" s="25">
        <v>39994</v>
      </c>
      <c r="L143" s="26">
        <v>139.626481276779</v>
      </c>
      <c r="M143" s="150">
        <v>111.068237588828</v>
      </c>
      <c r="N143" s="151">
        <f t="shared" si="12"/>
        <v>1.0078600421429718E-2</v>
      </c>
      <c r="O143" s="151">
        <f t="shared" si="14"/>
        <v>-6.2067637145773125E-2</v>
      </c>
      <c r="P143" s="151">
        <f t="shared" si="10"/>
        <v>-0.27892520739964854</v>
      </c>
      <c r="Q143" s="154">
        <v>144.29490946716001</v>
      </c>
      <c r="R143" s="153">
        <f t="shared" si="13"/>
        <v>3.3107666024425608E-3</v>
      </c>
      <c r="S143" s="153">
        <f t="shared" si="15"/>
        <v>-2.8006993730913976E-2</v>
      </c>
      <c r="T143" s="153">
        <f t="shared" si="11"/>
        <v>-0.18405929506757535</v>
      </c>
    </row>
    <row r="144" spans="11:20" x14ac:dyDescent="0.25">
      <c r="K144" s="25">
        <v>40025</v>
      </c>
      <c r="L144" s="26">
        <v>140.06146547887701</v>
      </c>
      <c r="M144" s="150">
        <v>110.10090068338801</v>
      </c>
      <c r="N144" s="151">
        <f t="shared" si="12"/>
        <v>-8.7093927700648832E-3</v>
      </c>
      <c r="O144" s="151">
        <f t="shared" si="14"/>
        <v>-2.9260113798718068E-2</v>
      </c>
      <c r="P144" s="151">
        <f t="shared" si="10"/>
        <v>-0.2843854074706802</v>
      </c>
      <c r="Q144" s="154">
        <v>145.274287838177</v>
      </c>
      <c r="R144" s="153">
        <f t="shared" si="13"/>
        <v>6.7873383380852026E-3</v>
      </c>
      <c r="S144" s="153">
        <f t="shared" si="15"/>
        <v>-2.054393816756872E-3</v>
      </c>
      <c r="T144" s="153">
        <f t="shared" si="11"/>
        <v>-0.17789894712751952</v>
      </c>
    </row>
    <row r="145" spans="11:20" x14ac:dyDescent="0.25">
      <c r="K145" s="25">
        <v>40056</v>
      </c>
      <c r="L145" s="26">
        <v>139.13904286828199</v>
      </c>
      <c r="M145" s="150">
        <v>108.241127255062</v>
      </c>
      <c r="N145" s="151">
        <f t="shared" si="12"/>
        <v>-1.6891536915525029E-2</v>
      </c>
      <c r="O145" s="151">
        <f t="shared" si="14"/>
        <v>-1.5631753061792875E-2</v>
      </c>
      <c r="P145" s="151">
        <f t="shared" si="10"/>
        <v>-0.30262219836893145</v>
      </c>
      <c r="Q145" s="154">
        <v>145.10191870526199</v>
      </c>
      <c r="R145" s="153">
        <f t="shared" si="13"/>
        <v>-1.1865081941204725E-3</v>
      </c>
      <c r="S145" s="153">
        <f t="shared" si="15"/>
        <v>8.9220598928660966E-3</v>
      </c>
      <c r="T145" s="153">
        <f t="shared" si="11"/>
        <v>-0.17287817942605133</v>
      </c>
    </row>
    <row r="146" spans="11:20" x14ac:dyDescent="0.25">
      <c r="K146" s="25">
        <v>40086</v>
      </c>
      <c r="L146" s="26">
        <v>135.267800592817</v>
      </c>
      <c r="M146" s="150">
        <v>104.19584856869299</v>
      </c>
      <c r="N146" s="151">
        <f t="shared" si="12"/>
        <v>-3.7372843289377511E-2</v>
      </c>
      <c r="O146" s="151">
        <f t="shared" si="14"/>
        <v>-6.1875376519220815E-2</v>
      </c>
      <c r="P146" s="151">
        <f t="shared" si="10"/>
        <v>-0.31823160598194422</v>
      </c>
      <c r="Q146" s="154">
        <v>141.84877634732999</v>
      </c>
      <c r="R146" s="153">
        <f t="shared" si="13"/>
        <v>-2.2419706003612205E-2</v>
      </c>
      <c r="S146" s="153">
        <f t="shared" si="15"/>
        <v>-1.6952317506299441E-2</v>
      </c>
      <c r="T146" s="153">
        <f t="shared" si="11"/>
        <v>-0.17319732541295096</v>
      </c>
    </row>
    <row r="147" spans="11:20" x14ac:dyDescent="0.25">
      <c r="K147" s="25">
        <v>40117</v>
      </c>
      <c r="L147" s="26">
        <v>130.62553673421999</v>
      </c>
      <c r="M147" s="150">
        <v>101.19321673990299</v>
      </c>
      <c r="N147" s="151">
        <f t="shared" si="12"/>
        <v>-2.8817192527689439E-2</v>
      </c>
      <c r="O147" s="151">
        <f t="shared" si="14"/>
        <v>-8.0904732733299123E-2</v>
      </c>
      <c r="P147" s="151">
        <f t="shared" ref="P147:P210" si="16">M147/M135-1</f>
        <v>-0.30158391078520086</v>
      </c>
      <c r="Q147" s="154">
        <v>137.093233884797</v>
      </c>
      <c r="R147" s="153">
        <f t="shared" si="13"/>
        <v>-3.352543874533398E-2</v>
      </c>
      <c r="S147" s="153">
        <f t="shared" si="15"/>
        <v>-5.6314534905812064E-2</v>
      </c>
      <c r="T147" s="153">
        <f t="shared" ref="T147:T210" si="17">Q147/Q135-1</f>
        <v>-0.18266177347846568</v>
      </c>
    </row>
    <row r="148" spans="11:20" x14ac:dyDescent="0.25">
      <c r="K148" s="25">
        <v>40147</v>
      </c>
      <c r="L148" s="26">
        <v>128.63626270033799</v>
      </c>
      <c r="M148" s="150">
        <v>100.710043200032</v>
      </c>
      <c r="N148" s="151">
        <f t="shared" si="12"/>
        <v>-4.7747621375935356E-3</v>
      </c>
      <c r="O148" s="151">
        <f t="shared" si="14"/>
        <v>-6.9576918182712277E-2</v>
      </c>
      <c r="P148" s="151">
        <f t="shared" si="16"/>
        <v>-0.25621976399686408</v>
      </c>
      <c r="Q148" s="154">
        <v>134.59236043574001</v>
      </c>
      <c r="R148" s="153">
        <f t="shared" si="13"/>
        <v>-1.8242136232328954E-2</v>
      </c>
      <c r="S148" s="153">
        <f t="shared" si="15"/>
        <v>-7.2428802894533129E-2</v>
      </c>
      <c r="T148" s="153">
        <f t="shared" si="17"/>
        <v>-0.16989739692369044</v>
      </c>
    </row>
    <row r="149" spans="11:20" x14ac:dyDescent="0.25">
      <c r="K149" s="25">
        <v>40178</v>
      </c>
      <c r="L149" s="26">
        <v>129.19542748303101</v>
      </c>
      <c r="M149" s="150">
        <v>101.306237976536</v>
      </c>
      <c r="N149" s="151">
        <f t="shared" si="12"/>
        <v>5.9199138195167311E-3</v>
      </c>
      <c r="O149" s="151">
        <f t="shared" si="14"/>
        <v>-2.7732492530659458E-2</v>
      </c>
      <c r="P149" s="151">
        <f t="shared" si="16"/>
        <v>-0.23027347109431717</v>
      </c>
      <c r="Q149" s="154">
        <v>134.729884246719</v>
      </c>
      <c r="R149" s="153">
        <f t="shared" si="13"/>
        <v>1.0217802149672384E-3</v>
      </c>
      <c r="S149" s="153">
        <f t="shared" si="15"/>
        <v>-5.018648932987424E-2</v>
      </c>
      <c r="T149" s="153">
        <f t="shared" si="17"/>
        <v>-0.15393431238436395</v>
      </c>
    </row>
    <row r="150" spans="11:20" x14ac:dyDescent="0.25">
      <c r="K150" s="25">
        <v>40209</v>
      </c>
      <c r="L150" s="26">
        <v>131.36249913225501</v>
      </c>
      <c r="M150" s="150">
        <v>101.520319285838</v>
      </c>
      <c r="N150" s="151">
        <f t="shared" si="12"/>
        <v>2.1132095473883616E-3</v>
      </c>
      <c r="O150" s="151">
        <f t="shared" si="14"/>
        <v>3.2324552620532909E-3</v>
      </c>
      <c r="P150" s="151">
        <f t="shared" si="16"/>
        <v>-0.21771233294628778</v>
      </c>
      <c r="Q150" s="154">
        <v>136.851361578753</v>
      </c>
      <c r="R150" s="153">
        <f t="shared" si="13"/>
        <v>1.5746152710627515E-2</v>
      </c>
      <c r="S150" s="153">
        <f t="shared" si="15"/>
        <v>-1.7642906158830129E-3</v>
      </c>
      <c r="T150" s="153">
        <f t="shared" si="17"/>
        <v>-0.117650215820573</v>
      </c>
    </row>
    <row r="151" spans="11:20" x14ac:dyDescent="0.25">
      <c r="K151" s="25">
        <v>40237</v>
      </c>
      <c r="L151" s="26">
        <v>132.46750628694701</v>
      </c>
      <c r="M151" s="150">
        <v>100.687639960027</v>
      </c>
      <c r="N151" s="151">
        <f t="shared" si="12"/>
        <v>-8.2020952225980714E-3</v>
      </c>
      <c r="O151" s="151">
        <f t="shared" si="14"/>
        <v>-2.2245288844235933E-4</v>
      </c>
      <c r="P151" s="151">
        <f t="shared" si="16"/>
        <v>-0.20728176189177583</v>
      </c>
      <c r="Q151" s="154">
        <v>138.15209262188199</v>
      </c>
      <c r="R151" s="153">
        <f t="shared" si="13"/>
        <v>9.5046993184679796E-3</v>
      </c>
      <c r="S151" s="153">
        <f t="shared" si="15"/>
        <v>2.644824843414173E-2</v>
      </c>
      <c r="T151" s="153">
        <f t="shared" si="17"/>
        <v>-9.5056953960758528E-2</v>
      </c>
    </row>
    <row r="152" spans="11:20" x14ac:dyDescent="0.25">
      <c r="K152" s="25">
        <v>40268</v>
      </c>
      <c r="L152" s="26">
        <v>131.75252344642001</v>
      </c>
      <c r="M152" s="150">
        <v>101.678595672304</v>
      </c>
      <c r="N152" s="151">
        <f t="shared" si="12"/>
        <v>9.841880420182747E-3</v>
      </c>
      <c r="O152" s="151">
        <f t="shared" si="14"/>
        <v>3.6755653275195588E-3</v>
      </c>
      <c r="P152" s="151">
        <f t="shared" si="16"/>
        <v>-0.14135987424530461</v>
      </c>
      <c r="Q152" s="154">
        <v>137.252146927746</v>
      </c>
      <c r="R152" s="153">
        <f t="shared" si="13"/>
        <v>-6.5141662138923362E-3</v>
      </c>
      <c r="S152" s="153">
        <f t="shared" si="15"/>
        <v>1.872088508892511E-2</v>
      </c>
      <c r="T152" s="153">
        <f t="shared" si="17"/>
        <v>-7.5448140188560164E-2</v>
      </c>
    </row>
    <row r="153" spans="11:20" x14ac:dyDescent="0.25">
      <c r="K153" s="25">
        <v>40298</v>
      </c>
      <c r="L153" s="26">
        <v>129.29357935453899</v>
      </c>
      <c r="M153" s="150">
        <v>105.312482227232</v>
      </c>
      <c r="N153" s="151">
        <f t="shared" si="12"/>
        <v>3.5738953030385101E-2</v>
      </c>
      <c r="O153" s="151">
        <f t="shared" si="14"/>
        <v>3.7353733401063183E-2</v>
      </c>
      <c r="P153" s="151">
        <f t="shared" si="16"/>
        <v>-7.1478740152919551E-2</v>
      </c>
      <c r="Q153" s="154">
        <v>133.81384719679801</v>
      </c>
      <c r="R153" s="153">
        <f t="shared" si="13"/>
        <v>-2.5050972301060015E-2</v>
      </c>
      <c r="S153" s="153">
        <f t="shared" si="15"/>
        <v>-2.2195719113887069E-2</v>
      </c>
      <c r="T153" s="153">
        <f t="shared" si="17"/>
        <v>-8.0780619587195734E-2</v>
      </c>
    </row>
    <row r="154" spans="11:20" x14ac:dyDescent="0.25">
      <c r="K154" s="25">
        <v>40329</v>
      </c>
      <c r="L154" s="26">
        <v>125.98996614663299</v>
      </c>
      <c r="M154" s="150">
        <v>107.97057321896099</v>
      </c>
      <c r="N154" s="151">
        <f t="shared" si="12"/>
        <v>2.5240037415447558E-2</v>
      </c>
      <c r="O154" s="151">
        <f t="shared" si="14"/>
        <v>7.233194920275543E-2</v>
      </c>
      <c r="P154" s="151">
        <f t="shared" si="16"/>
        <v>-1.8092230044735147E-2</v>
      </c>
      <c r="Q154" s="154">
        <v>129.48966159563301</v>
      </c>
      <c r="R154" s="153">
        <f t="shared" si="13"/>
        <v>-3.2314933706415916E-2</v>
      </c>
      <c r="S154" s="153">
        <f t="shared" si="15"/>
        <v>-6.2702134016585531E-2</v>
      </c>
      <c r="T154" s="153">
        <f t="shared" si="17"/>
        <v>-9.9633021550400214E-2</v>
      </c>
    </row>
    <row r="155" spans="11:20" x14ac:dyDescent="0.25">
      <c r="K155" s="25">
        <v>40359</v>
      </c>
      <c r="L155" s="26">
        <v>124.102088465284</v>
      </c>
      <c r="M155" s="150">
        <v>107.811006612217</v>
      </c>
      <c r="N155" s="151">
        <f t="shared" si="12"/>
        <v>-1.4778712568321861E-3</v>
      </c>
      <c r="O155" s="151">
        <f t="shared" si="14"/>
        <v>6.0311719485946824E-2</v>
      </c>
      <c r="P155" s="151">
        <f t="shared" si="16"/>
        <v>-2.9326394722037352E-2</v>
      </c>
      <c r="Q155" s="154">
        <v>127.300419972412</v>
      </c>
      <c r="R155" s="153">
        <f t="shared" si="13"/>
        <v>-1.69066904357007E-2</v>
      </c>
      <c r="S155" s="153">
        <f t="shared" si="15"/>
        <v>-7.2506894632204943E-2</v>
      </c>
      <c r="T155" s="153">
        <f t="shared" si="17"/>
        <v>-0.11777608480786894</v>
      </c>
    </row>
    <row r="156" spans="11:20" x14ac:dyDescent="0.25">
      <c r="K156" s="25">
        <v>40390</v>
      </c>
      <c r="L156" s="26">
        <v>123.94929048650999</v>
      </c>
      <c r="M156" s="150">
        <v>104.76994785649499</v>
      </c>
      <c r="N156" s="151">
        <f t="shared" si="12"/>
        <v>-2.820731251179498E-2</v>
      </c>
      <c r="O156" s="151">
        <f t="shared" si="14"/>
        <v>-5.1516625499945512E-3</v>
      </c>
      <c r="P156" s="151">
        <f t="shared" si="16"/>
        <v>-4.8418793977198948E-2</v>
      </c>
      <c r="Q156" s="154">
        <v>127.87941353852401</v>
      </c>
      <c r="R156" s="153">
        <f t="shared" si="13"/>
        <v>4.5482455300420721E-3</v>
      </c>
      <c r="S156" s="153">
        <f t="shared" si="15"/>
        <v>-4.4348427181428507E-2</v>
      </c>
      <c r="T156" s="153">
        <f t="shared" si="17"/>
        <v>-0.11973814883903877</v>
      </c>
    </row>
    <row r="157" spans="11:20" x14ac:dyDescent="0.25">
      <c r="K157" s="25">
        <v>40421</v>
      </c>
      <c r="L157" s="26">
        <v>124.774321341576</v>
      </c>
      <c r="M157" s="150">
        <v>103.00636419014801</v>
      </c>
      <c r="N157" s="151">
        <f t="shared" si="12"/>
        <v>-1.6832915377247293E-2</v>
      </c>
      <c r="O157" s="151">
        <f t="shared" si="14"/>
        <v>-4.5977425893124813E-2</v>
      </c>
      <c r="P157" s="151">
        <f t="shared" si="16"/>
        <v>-4.8362052370155673E-2</v>
      </c>
      <c r="Q157" s="154">
        <v>129.33851265671299</v>
      </c>
      <c r="R157" s="153">
        <f t="shared" si="13"/>
        <v>1.1409960976630718E-2</v>
      </c>
      <c r="S157" s="153">
        <f t="shared" si="15"/>
        <v>-1.1672664601751759E-3</v>
      </c>
      <c r="T157" s="153">
        <f t="shared" si="17"/>
        <v>-0.10863678571038327</v>
      </c>
    </row>
    <row r="158" spans="11:20" x14ac:dyDescent="0.25">
      <c r="K158" s="25">
        <v>40451</v>
      </c>
      <c r="L158" s="26">
        <v>124.27898694672101</v>
      </c>
      <c r="M158" s="150">
        <v>103.37619661206701</v>
      </c>
      <c r="N158" s="151">
        <f t="shared" si="12"/>
        <v>3.5903841944784354E-3</v>
      </c>
      <c r="O158" s="151">
        <f t="shared" si="14"/>
        <v>-4.1135039357358627E-2</v>
      </c>
      <c r="P158" s="151">
        <f t="shared" si="16"/>
        <v>-7.8664550256588583E-3</v>
      </c>
      <c r="Q158" s="154">
        <v>128.73178115718599</v>
      </c>
      <c r="R158" s="153">
        <f t="shared" si="13"/>
        <v>-4.6910350758198049E-3</v>
      </c>
      <c r="S158" s="153">
        <f t="shared" si="15"/>
        <v>1.1243962785701722E-2</v>
      </c>
      <c r="T158" s="153">
        <f t="shared" si="17"/>
        <v>-9.247168377417514E-2</v>
      </c>
    </row>
    <row r="159" spans="11:20" x14ac:dyDescent="0.25">
      <c r="K159" s="25">
        <v>40482</v>
      </c>
      <c r="L159" s="26">
        <v>123.16253974452</v>
      </c>
      <c r="M159" s="150">
        <v>106.189710131586</v>
      </c>
      <c r="N159" s="151">
        <f t="shared" si="12"/>
        <v>2.7216260722737529E-2</v>
      </c>
      <c r="O159" s="151">
        <f t="shared" si="14"/>
        <v>1.3551235866182454E-2</v>
      </c>
      <c r="P159" s="151">
        <f t="shared" si="16"/>
        <v>4.9375773916995769E-2</v>
      </c>
      <c r="Q159" s="154">
        <v>126.565663552692</v>
      </c>
      <c r="R159" s="153">
        <f t="shared" si="13"/>
        <v>-1.6826595460907146E-2</v>
      </c>
      <c r="S159" s="153">
        <f t="shared" si="15"/>
        <v>-1.0273350099750278E-2</v>
      </c>
      <c r="T159" s="153">
        <f t="shared" si="17"/>
        <v>-7.6791319555213011E-2</v>
      </c>
    </row>
    <row r="160" spans="11:20" x14ac:dyDescent="0.25">
      <c r="K160" s="25">
        <v>40512</v>
      </c>
      <c r="L160" s="26">
        <v>122.365724164649</v>
      </c>
      <c r="M160" s="150">
        <v>109.436804197667</v>
      </c>
      <c r="N160" s="151">
        <f t="shared" si="12"/>
        <v>3.0578236460550912E-2</v>
      </c>
      <c r="O160" s="151">
        <f t="shared" si="14"/>
        <v>6.242759909133877E-2</v>
      </c>
      <c r="P160" s="151">
        <f t="shared" si="16"/>
        <v>8.6652340921965054E-2</v>
      </c>
      <c r="Q160" s="154">
        <v>124.697835638174</v>
      </c>
      <c r="R160" s="153">
        <f t="shared" si="13"/>
        <v>-1.4757777600086452E-2</v>
      </c>
      <c r="S160" s="153">
        <f t="shared" si="15"/>
        <v>-3.5880086473981332E-2</v>
      </c>
      <c r="T160" s="153">
        <f t="shared" si="17"/>
        <v>-7.3514757936726016E-2</v>
      </c>
    </row>
    <row r="161" spans="11:20" x14ac:dyDescent="0.25">
      <c r="K161" s="25">
        <v>40543</v>
      </c>
      <c r="L161" s="26">
        <v>123.008935818373</v>
      </c>
      <c r="M161" s="150">
        <v>111.787367943975</v>
      </c>
      <c r="N161" s="151">
        <f t="shared" si="12"/>
        <v>2.1478731616306757E-2</v>
      </c>
      <c r="O161" s="151">
        <f t="shared" si="14"/>
        <v>8.1364681692363217E-2</v>
      </c>
      <c r="P161" s="151">
        <f t="shared" si="16"/>
        <v>0.10345986759341108</v>
      </c>
      <c r="Q161" s="154">
        <v>124.804367441176</v>
      </c>
      <c r="R161" s="153">
        <f t="shared" si="13"/>
        <v>8.5431958346982029E-4</v>
      </c>
      <c r="S161" s="153">
        <f t="shared" si="15"/>
        <v>-3.0508501325049564E-2</v>
      </c>
      <c r="T161" s="153">
        <f t="shared" si="17"/>
        <v>-7.3669749373251658E-2</v>
      </c>
    </row>
    <row r="162" spans="11:20" x14ac:dyDescent="0.25">
      <c r="K162" s="25">
        <v>40574</v>
      </c>
      <c r="L162" s="26">
        <v>122.306085787276</v>
      </c>
      <c r="M162" s="150">
        <v>110.92001762839</v>
      </c>
      <c r="N162" s="151">
        <f t="shared" si="12"/>
        <v>-7.7589295779796341E-3</v>
      </c>
      <c r="O162" s="151">
        <f t="shared" si="14"/>
        <v>4.4545817960538692E-2</v>
      </c>
      <c r="P162" s="151">
        <f t="shared" si="16"/>
        <v>9.2589329985127922E-2</v>
      </c>
      <c r="Q162" s="154">
        <v>124.106227271782</v>
      </c>
      <c r="R162" s="153">
        <f t="shared" si="13"/>
        <v>-5.5938761095283285E-3</v>
      </c>
      <c r="S162" s="153">
        <f t="shared" si="15"/>
        <v>-1.9432097236120272E-2</v>
      </c>
      <c r="T162" s="153">
        <f t="shared" si="17"/>
        <v>-9.313122032502863E-2</v>
      </c>
    </row>
    <row r="163" spans="11:20" x14ac:dyDescent="0.25">
      <c r="K163" s="25">
        <v>40602</v>
      </c>
      <c r="L163" s="26">
        <v>120.84895900233001</v>
      </c>
      <c r="M163" s="150">
        <v>106.200866587666</v>
      </c>
      <c r="N163" s="151">
        <f t="shared" si="12"/>
        <v>-4.2545530929632092E-2</v>
      </c>
      <c r="O163" s="151">
        <f t="shared" si="14"/>
        <v>-2.956900682293484E-2</v>
      </c>
      <c r="P163" s="151">
        <f t="shared" si="16"/>
        <v>5.4755743900917198E-2</v>
      </c>
      <c r="Q163" s="154">
        <v>123.526477864949</v>
      </c>
      <c r="R163" s="153">
        <f t="shared" si="13"/>
        <v>-4.6713965896602039E-3</v>
      </c>
      <c r="S163" s="153">
        <f t="shared" si="15"/>
        <v>-9.3935694010266468E-3</v>
      </c>
      <c r="T163" s="153">
        <f t="shared" si="17"/>
        <v>-0.10586603850412057</v>
      </c>
    </row>
    <row r="164" spans="11:20" x14ac:dyDescent="0.25">
      <c r="K164" s="25">
        <v>40633</v>
      </c>
      <c r="L164" s="26">
        <v>119.50344688434799</v>
      </c>
      <c r="M164" s="150">
        <v>102.440479711923</v>
      </c>
      <c r="N164" s="151">
        <f t="shared" si="12"/>
        <v>-3.5408250389735718E-2</v>
      </c>
      <c r="O164" s="151">
        <f t="shared" si="14"/>
        <v>-8.3613098724503621E-2</v>
      </c>
      <c r="P164" s="151">
        <f t="shared" si="16"/>
        <v>7.4930621787347995E-3</v>
      </c>
      <c r="Q164" s="154">
        <v>122.82813229928099</v>
      </c>
      <c r="R164" s="153">
        <f t="shared" si="13"/>
        <v>-5.6534078987624525E-3</v>
      </c>
      <c r="S164" s="153">
        <f t="shared" si="15"/>
        <v>-1.5834663340819843E-2</v>
      </c>
      <c r="T164" s="153">
        <f t="shared" si="17"/>
        <v>-0.10509135887002385</v>
      </c>
    </row>
    <row r="165" spans="11:20" x14ac:dyDescent="0.25">
      <c r="K165" s="25">
        <v>40663</v>
      </c>
      <c r="L165" s="26">
        <v>120.042665465691</v>
      </c>
      <c r="M165" s="150">
        <v>101.55690388488701</v>
      </c>
      <c r="N165" s="151">
        <f t="shared" si="12"/>
        <v>-8.6252605368574153E-3</v>
      </c>
      <c r="O165" s="151">
        <f t="shared" si="14"/>
        <v>-8.4413201004635452E-2</v>
      </c>
      <c r="P165" s="151">
        <f t="shared" si="16"/>
        <v>-3.5661284046478059E-2</v>
      </c>
      <c r="Q165" s="154">
        <v>123.809671358825</v>
      </c>
      <c r="R165" s="153">
        <f t="shared" si="13"/>
        <v>7.9911583866829616E-3</v>
      </c>
      <c r="S165" s="153">
        <f t="shared" si="15"/>
        <v>-2.3895328983578601E-3</v>
      </c>
      <c r="T165" s="153">
        <f t="shared" si="17"/>
        <v>-7.4761887857988429E-2</v>
      </c>
    </row>
    <row r="166" spans="11:20" x14ac:dyDescent="0.25">
      <c r="K166" s="25">
        <v>40694</v>
      </c>
      <c r="L166" s="26">
        <v>120.879497920319</v>
      </c>
      <c r="M166" s="150">
        <v>103.90407212586</v>
      </c>
      <c r="N166" s="151">
        <f t="shared" si="12"/>
        <v>2.3111853071392074E-2</v>
      </c>
      <c r="O166" s="151">
        <f t="shared" si="14"/>
        <v>-2.162689002080842E-2</v>
      </c>
      <c r="P166" s="151">
        <f t="shared" si="16"/>
        <v>-3.7663049957642247E-2</v>
      </c>
      <c r="Q166" s="154">
        <v>124.230013878497</v>
      </c>
      <c r="R166" s="153">
        <f t="shared" si="13"/>
        <v>3.3950701512950321E-3</v>
      </c>
      <c r="S166" s="153">
        <f t="shared" si="15"/>
        <v>5.6954268081470527E-3</v>
      </c>
      <c r="T166" s="153">
        <f t="shared" si="17"/>
        <v>-4.0618282975830922E-2</v>
      </c>
    </row>
    <row r="167" spans="11:20" x14ac:dyDescent="0.25">
      <c r="K167" s="25">
        <v>40724</v>
      </c>
      <c r="L167" s="26">
        <v>120.84184038683399</v>
      </c>
      <c r="M167" s="150">
        <v>105.808233414076</v>
      </c>
      <c r="N167" s="151">
        <f t="shared" si="12"/>
        <v>1.8326146889695361E-2</v>
      </c>
      <c r="O167" s="151">
        <f t="shared" si="14"/>
        <v>3.2875223853144675E-2</v>
      </c>
      <c r="P167" s="151">
        <f t="shared" si="16"/>
        <v>-1.8576704374394071E-2</v>
      </c>
      <c r="Q167" s="154">
        <v>123.73414974827099</v>
      </c>
      <c r="R167" s="153">
        <f t="shared" si="13"/>
        <v>-3.9915002401190725E-3</v>
      </c>
      <c r="S167" s="153">
        <f t="shared" si="15"/>
        <v>7.3763024156583423E-3</v>
      </c>
      <c r="T167" s="153">
        <f t="shared" si="17"/>
        <v>-2.8014599047779032E-2</v>
      </c>
    </row>
    <row r="168" spans="11:20" x14ac:dyDescent="0.25">
      <c r="K168" s="25">
        <v>40755</v>
      </c>
      <c r="L168" s="26">
        <v>120.604033842633</v>
      </c>
      <c r="M168" s="150">
        <v>108.323602196979</v>
      </c>
      <c r="N168" s="151">
        <f t="shared" si="12"/>
        <v>2.3772902181054434E-2</v>
      </c>
      <c r="O168" s="151">
        <f t="shared" si="14"/>
        <v>6.6629623917660252E-2</v>
      </c>
      <c r="P168" s="151">
        <f t="shared" si="16"/>
        <v>3.3918641873827093E-2</v>
      </c>
      <c r="Q168" s="154">
        <v>122.89371741859</v>
      </c>
      <c r="R168" s="153">
        <f t="shared" si="13"/>
        <v>-6.7922423307615887E-3</v>
      </c>
      <c r="S168" s="153">
        <f t="shared" si="15"/>
        <v>-7.3980807006617244E-3</v>
      </c>
      <c r="T168" s="153">
        <f t="shared" si="17"/>
        <v>-3.8987480329912949E-2</v>
      </c>
    </row>
    <row r="169" spans="11:20" x14ac:dyDescent="0.25">
      <c r="K169" s="25">
        <v>40786</v>
      </c>
      <c r="L169" s="26">
        <v>121.402237340178</v>
      </c>
      <c r="M169" s="150">
        <v>110.13401393673701</v>
      </c>
      <c r="N169" s="151">
        <f t="shared" si="12"/>
        <v>1.6712994241697254E-2</v>
      </c>
      <c r="O169" s="151">
        <f t="shared" si="14"/>
        <v>5.9958591452802912E-2</v>
      </c>
      <c r="P169" s="151">
        <f t="shared" si="16"/>
        <v>6.9196207463759096E-2</v>
      </c>
      <c r="Q169" s="154">
        <v>123.47913999283899</v>
      </c>
      <c r="R169" s="153">
        <f t="shared" si="13"/>
        <v>4.7636493267997349E-3</v>
      </c>
      <c r="S169" s="153">
        <f t="shared" si="15"/>
        <v>-6.0442228267992837E-3</v>
      </c>
      <c r="T169" s="153">
        <f t="shared" si="17"/>
        <v>-4.5302613610733178E-2</v>
      </c>
    </row>
    <row r="170" spans="11:20" x14ac:dyDescent="0.25">
      <c r="K170" s="25">
        <v>40816</v>
      </c>
      <c r="L170" s="26">
        <v>122.92018716134299</v>
      </c>
      <c r="M170" s="150">
        <v>111.802293994919</v>
      </c>
      <c r="N170" s="151">
        <f t="shared" si="12"/>
        <v>1.5147727741406714E-2</v>
      </c>
      <c r="O170" s="151">
        <f t="shared" si="14"/>
        <v>5.6650228318107398E-2</v>
      </c>
      <c r="P170" s="151">
        <f t="shared" si="16"/>
        <v>8.1509067454590634E-2</v>
      </c>
      <c r="Q170" s="154">
        <v>124.873230338243</v>
      </c>
      <c r="R170" s="153">
        <f t="shared" si="13"/>
        <v>1.1290087908652824E-2</v>
      </c>
      <c r="S170" s="153">
        <f t="shared" si="15"/>
        <v>9.2058707502284953E-3</v>
      </c>
      <c r="T170" s="153">
        <f t="shared" si="17"/>
        <v>-2.997356817607888E-2</v>
      </c>
    </row>
    <row r="171" spans="11:20" x14ac:dyDescent="0.25">
      <c r="K171" s="25">
        <v>40847</v>
      </c>
      <c r="L171" s="26">
        <v>124.083244440635</v>
      </c>
      <c r="M171" s="150">
        <v>113.84255519543601</v>
      </c>
      <c r="N171" s="151">
        <f t="shared" si="12"/>
        <v>1.8248831286142853E-2</v>
      </c>
      <c r="O171" s="151">
        <f t="shared" si="14"/>
        <v>5.09487580409409E-2</v>
      </c>
      <c r="P171" s="151">
        <f t="shared" si="16"/>
        <v>7.2067670722209431E-2</v>
      </c>
      <c r="Q171" s="154">
        <v>125.78544772873801</v>
      </c>
      <c r="R171" s="153">
        <f t="shared" si="13"/>
        <v>7.3051476927767922E-3</v>
      </c>
      <c r="S171" s="153">
        <f t="shared" si="15"/>
        <v>2.3530334755017979E-2</v>
      </c>
      <c r="T171" s="153">
        <f t="shared" si="17"/>
        <v>-6.1645141506264656E-3</v>
      </c>
    </row>
    <row r="172" spans="11:20" x14ac:dyDescent="0.25">
      <c r="K172" s="25">
        <v>40877</v>
      </c>
      <c r="L172" s="26">
        <v>124.127153703959</v>
      </c>
      <c r="M172" s="150">
        <v>113.607601693565</v>
      </c>
      <c r="N172" s="151">
        <f t="shared" si="12"/>
        <v>-2.0638459973746359E-3</v>
      </c>
      <c r="O172" s="151">
        <f t="shared" si="14"/>
        <v>3.1539645497923097E-2</v>
      </c>
      <c r="P172" s="151">
        <f t="shared" si="16"/>
        <v>3.811147014458327E-2</v>
      </c>
      <c r="Q172" s="154">
        <v>125.837611496658</v>
      </c>
      <c r="R172" s="153">
        <f t="shared" si="13"/>
        <v>4.1470431486234638E-4</v>
      </c>
      <c r="S172" s="153">
        <f t="shared" si="15"/>
        <v>1.91001614034223E-2</v>
      </c>
      <c r="T172" s="153">
        <f t="shared" si="17"/>
        <v>9.140301855689037E-3</v>
      </c>
    </row>
    <row r="173" spans="11:20" x14ac:dyDescent="0.25">
      <c r="K173" s="25">
        <v>40908</v>
      </c>
      <c r="L173" s="26">
        <v>123.62586224109</v>
      </c>
      <c r="M173" s="150">
        <v>113.90705296602199</v>
      </c>
      <c r="N173" s="151">
        <f t="shared" si="12"/>
        <v>2.6358383417397491E-3</v>
      </c>
      <c r="O173" s="151">
        <f t="shared" si="14"/>
        <v>1.8825722584893123E-2</v>
      </c>
      <c r="P173" s="151">
        <f t="shared" si="16"/>
        <v>1.8961758032529419E-2</v>
      </c>
      <c r="Q173" s="154">
        <v>125.127637708039</v>
      </c>
      <c r="R173" s="153">
        <f t="shared" si="13"/>
        <v>-5.6419839837619223E-3</v>
      </c>
      <c r="S173" s="153">
        <f t="shared" si="15"/>
        <v>2.0373251265053405E-3</v>
      </c>
      <c r="T173" s="153">
        <f t="shared" si="17"/>
        <v>2.5902159795438973E-3</v>
      </c>
    </row>
    <row r="174" spans="11:20" x14ac:dyDescent="0.25">
      <c r="K174" s="25">
        <v>40939</v>
      </c>
      <c r="L174" s="26">
        <v>122.14457987358099</v>
      </c>
      <c r="M174" s="150">
        <v>111.01709437500401</v>
      </c>
      <c r="N174" s="151">
        <f t="shared" si="12"/>
        <v>-2.5371199726149096E-2</v>
      </c>
      <c r="O174" s="151">
        <f t="shared" si="14"/>
        <v>-2.4819021459782542E-2</v>
      </c>
      <c r="P174" s="151">
        <f t="shared" si="16"/>
        <v>8.7519591764984028E-4</v>
      </c>
      <c r="Q174" s="154">
        <v>123.972027040592</v>
      </c>
      <c r="R174" s="153">
        <f t="shared" si="13"/>
        <v>-9.2354550011037873E-3</v>
      </c>
      <c r="S174" s="153">
        <f t="shared" si="15"/>
        <v>-1.4416776510242535E-2</v>
      </c>
      <c r="T174" s="153">
        <f t="shared" si="17"/>
        <v>-1.0813335812401847E-3</v>
      </c>
    </row>
    <row r="175" spans="11:20" x14ac:dyDescent="0.25">
      <c r="K175" s="25">
        <v>40968</v>
      </c>
      <c r="L175" s="26">
        <v>120.36222960556501</v>
      </c>
      <c r="M175" s="150">
        <v>109.48811011674201</v>
      </c>
      <c r="N175" s="151">
        <f t="shared" si="12"/>
        <v>-1.3772511943946686E-2</v>
      </c>
      <c r="O175" s="151">
        <f t="shared" si="14"/>
        <v>-3.626070364494216E-2</v>
      </c>
      <c r="P175" s="151">
        <f t="shared" si="16"/>
        <v>3.0953076323181117E-2</v>
      </c>
      <c r="Q175" s="154">
        <v>122.163028802746</v>
      </c>
      <c r="R175" s="153">
        <f t="shared" si="13"/>
        <v>-1.4591987249298444E-2</v>
      </c>
      <c r="S175" s="153">
        <f t="shared" si="15"/>
        <v>-2.9200988879303336E-2</v>
      </c>
      <c r="T175" s="153">
        <f t="shared" si="17"/>
        <v>-1.1037706941613434E-2</v>
      </c>
    </row>
    <row r="176" spans="11:20" x14ac:dyDescent="0.25">
      <c r="K176" s="25">
        <v>40999</v>
      </c>
      <c r="L176" s="26">
        <v>120.345132775724</v>
      </c>
      <c r="M176" s="150">
        <v>108.636897560696</v>
      </c>
      <c r="N176" s="151">
        <f t="shared" si="12"/>
        <v>-7.7744748278000264E-3</v>
      </c>
      <c r="O176" s="151">
        <f t="shared" si="14"/>
        <v>-4.6267156142631993E-2</v>
      </c>
      <c r="P176" s="151">
        <f t="shared" si="16"/>
        <v>6.0487981569377514E-2</v>
      </c>
      <c r="Q176" s="154">
        <v>122.413792773284</v>
      </c>
      <c r="R176" s="153">
        <f t="shared" si="13"/>
        <v>2.0526993558984685E-3</v>
      </c>
      <c r="S176" s="153">
        <f t="shared" si="15"/>
        <v>-2.1688613199005946E-2</v>
      </c>
      <c r="T176" s="153">
        <f t="shared" si="17"/>
        <v>-3.3733275776547389E-3</v>
      </c>
    </row>
    <row r="177" spans="11:20" x14ac:dyDescent="0.25">
      <c r="K177" s="25">
        <v>41029</v>
      </c>
      <c r="L177" s="26">
        <v>121.048715639337</v>
      </c>
      <c r="M177" s="150">
        <v>110.30877765097</v>
      </c>
      <c r="N177" s="151">
        <f t="shared" si="12"/>
        <v>1.5389615570896797E-2</v>
      </c>
      <c r="O177" s="151">
        <f t="shared" si="14"/>
        <v>-6.3802491681270723E-3</v>
      </c>
      <c r="P177" s="151">
        <f t="shared" si="16"/>
        <v>8.6177043916217499E-2</v>
      </c>
      <c r="Q177" s="154">
        <v>122.95534943466301</v>
      </c>
      <c r="R177" s="153">
        <f t="shared" si="13"/>
        <v>4.4239840062956226E-3</v>
      </c>
      <c r="S177" s="153">
        <f t="shared" si="15"/>
        <v>-8.2008629704514169E-3</v>
      </c>
      <c r="T177" s="153">
        <f t="shared" si="17"/>
        <v>-6.9002842410105236E-3</v>
      </c>
    </row>
    <row r="178" spans="11:20" x14ac:dyDescent="0.25">
      <c r="K178" s="25">
        <v>41060</v>
      </c>
      <c r="L178" s="26">
        <v>122.57827889976301</v>
      </c>
      <c r="M178" s="150">
        <v>111.44109673421499</v>
      </c>
      <c r="N178" s="151">
        <f t="shared" si="12"/>
        <v>1.0264995291923151E-2</v>
      </c>
      <c r="O178" s="151">
        <f t="shared" si="14"/>
        <v>1.7837431072566856E-2</v>
      </c>
      <c r="P178" s="151">
        <f t="shared" si="16"/>
        <v>7.2538298587810246E-2</v>
      </c>
      <c r="Q178" s="154">
        <v>124.62969120716301</v>
      </c>
      <c r="R178" s="153">
        <f t="shared" si="13"/>
        <v>1.3617478053606247E-2</v>
      </c>
      <c r="S178" s="153">
        <f t="shared" si="15"/>
        <v>2.0191562280269526E-2</v>
      </c>
      <c r="T178" s="153">
        <f t="shared" si="17"/>
        <v>3.2172364486484639E-3</v>
      </c>
    </row>
    <row r="179" spans="11:20" x14ac:dyDescent="0.25">
      <c r="K179" s="25">
        <v>41090</v>
      </c>
      <c r="L179" s="26">
        <v>123.234515475088</v>
      </c>
      <c r="M179" s="150">
        <v>113.079460905023</v>
      </c>
      <c r="N179" s="151">
        <f t="shared" si="12"/>
        <v>1.4701615641090404E-2</v>
      </c>
      <c r="O179" s="151">
        <f t="shared" si="14"/>
        <v>4.0893687541518009E-2</v>
      </c>
      <c r="P179" s="151">
        <f t="shared" si="16"/>
        <v>6.8720809868277E-2</v>
      </c>
      <c r="Q179" s="154">
        <v>125.07063715383801</v>
      </c>
      <c r="R179" s="153">
        <f t="shared" si="13"/>
        <v>3.5380489384511105E-3</v>
      </c>
      <c r="S179" s="153">
        <f t="shared" si="15"/>
        <v>2.1703799223626641E-2</v>
      </c>
      <c r="T179" s="153">
        <f t="shared" si="17"/>
        <v>1.0801281685662412E-2</v>
      </c>
    </row>
    <row r="180" spans="11:20" x14ac:dyDescent="0.25">
      <c r="K180" s="25">
        <v>41121</v>
      </c>
      <c r="L180" s="26">
        <v>124.30234725180399</v>
      </c>
      <c r="M180" s="150">
        <v>115.174688897549</v>
      </c>
      <c r="N180" s="151">
        <f t="shared" si="12"/>
        <v>1.8528811295676517E-2</v>
      </c>
      <c r="O180" s="151">
        <f t="shared" si="14"/>
        <v>4.4111732086954403E-2</v>
      </c>
      <c r="P180" s="151">
        <f t="shared" si="16"/>
        <v>6.3246481483433037E-2</v>
      </c>
      <c r="Q180" s="154">
        <v>125.89986788062301</v>
      </c>
      <c r="R180" s="153">
        <f t="shared" si="13"/>
        <v>6.6300991636032425E-3</v>
      </c>
      <c r="S180" s="153">
        <f t="shared" si="15"/>
        <v>2.3947867738155493E-2</v>
      </c>
      <c r="T180" s="153">
        <f t="shared" si="17"/>
        <v>2.4461384399283137E-2</v>
      </c>
    </row>
    <row r="181" spans="11:20" x14ac:dyDescent="0.25">
      <c r="K181" s="25">
        <v>41152</v>
      </c>
      <c r="L181" s="26">
        <v>125.388583921437</v>
      </c>
      <c r="M181" s="150">
        <v>117.363847152372</v>
      </c>
      <c r="N181" s="151">
        <f t="shared" si="12"/>
        <v>1.900728602592805E-2</v>
      </c>
      <c r="O181" s="151">
        <f t="shared" si="14"/>
        <v>5.3146914304716963E-2</v>
      </c>
      <c r="P181" s="151">
        <f t="shared" si="16"/>
        <v>6.5645779693346507E-2</v>
      </c>
      <c r="Q181" s="154">
        <v>126.68147536240799</v>
      </c>
      <c r="R181" s="153">
        <f t="shared" si="13"/>
        <v>6.2081676092471394E-3</v>
      </c>
      <c r="S181" s="153">
        <f t="shared" si="15"/>
        <v>1.6463044523110204E-2</v>
      </c>
      <c r="T181" s="153">
        <f t="shared" si="17"/>
        <v>2.5934221519154699E-2</v>
      </c>
    </row>
    <row r="182" spans="11:20" x14ac:dyDescent="0.25">
      <c r="K182" s="25">
        <v>41182</v>
      </c>
      <c r="L182" s="26">
        <v>126.43221295067799</v>
      </c>
      <c r="M182" s="150">
        <v>117.277730195922</v>
      </c>
      <c r="N182" s="151">
        <f t="shared" si="12"/>
        <v>-7.3376051091944561E-4</v>
      </c>
      <c r="O182" s="151">
        <f t="shared" si="14"/>
        <v>3.7126718303204465E-2</v>
      </c>
      <c r="P182" s="151">
        <f t="shared" si="16"/>
        <v>4.8974274188433364E-2</v>
      </c>
      <c r="Q182" s="154">
        <v>127.969044572307</v>
      </c>
      <c r="R182" s="153">
        <f t="shared" si="13"/>
        <v>1.0163831816889957E-2</v>
      </c>
      <c r="S182" s="153">
        <f t="shared" si="15"/>
        <v>2.317416369202574E-2</v>
      </c>
      <c r="T182" s="153">
        <f t="shared" si="17"/>
        <v>2.4791656511795157E-2</v>
      </c>
    </row>
    <row r="183" spans="11:20" x14ac:dyDescent="0.25">
      <c r="K183" s="25">
        <v>41213</v>
      </c>
      <c r="L183" s="26">
        <v>128.18175561690299</v>
      </c>
      <c r="M183" s="150">
        <v>116.843565505274</v>
      </c>
      <c r="N183" s="151">
        <f t="shared" si="12"/>
        <v>-3.7020216022487507E-3</v>
      </c>
      <c r="O183" s="151">
        <f t="shared" si="14"/>
        <v>1.4489959761988302E-2</v>
      </c>
      <c r="P183" s="151">
        <f t="shared" si="16"/>
        <v>2.6361058961528849E-2</v>
      </c>
      <c r="Q183" s="154">
        <v>130.13698816796901</v>
      </c>
      <c r="R183" s="153">
        <f t="shared" si="13"/>
        <v>1.6941156378150746E-2</v>
      </c>
      <c r="S183" s="153">
        <f t="shared" si="15"/>
        <v>3.3654684144415414E-2</v>
      </c>
      <c r="T183" s="153">
        <f t="shared" si="17"/>
        <v>3.459494335636748E-2</v>
      </c>
    </row>
    <row r="184" spans="11:20" x14ac:dyDescent="0.25">
      <c r="K184" s="25">
        <v>41243</v>
      </c>
      <c r="L184" s="26">
        <v>129.303985913274</v>
      </c>
      <c r="M184" s="150">
        <v>115.870777235321</v>
      </c>
      <c r="N184" s="151">
        <f t="shared" si="12"/>
        <v>-8.3255613242056992E-3</v>
      </c>
      <c r="O184" s="151">
        <f t="shared" si="14"/>
        <v>-1.2721719279639609E-2</v>
      </c>
      <c r="P184" s="151">
        <f t="shared" si="16"/>
        <v>1.9920986870759716E-2</v>
      </c>
      <c r="Q184" s="154">
        <v>131.72098672276101</v>
      </c>
      <c r="R184" s="153">
        <f t="shared" si="13"/>
        <v>1.2171778193817762E-2</v>
      </c>
      <c r="S184" s="153">
        <f t="shared" si="15"/>
        <v>3.9780965180079342E-2</v>
      </c>
      <c r="T184" s="153">
        <f t="shared" si="17"/>
        <v>4.6753710247108948E-2</v>
      </c>
    </row>
    <row r="185" spans="11:20" x14ac:dyDescent="0.25">
      <c r="K185" s="25">
        <v>41274</v>
      </c>
      <c r="L185" s="26">
        <v>130.26356869928199</v>
      </c>
      <c r="M185" s="150">
        <v>116.65780046246699</v>
      </c>
      <c r="N185" s="151">
        <f t="shared" si="12"/>
        <v>6.7922494862326932E-3</v>
      </c>
      <c r="O185" s="151">
        <f t="shared" si="14"/>
        <v>-5.2859970296096348E-3</v>
      </c>
      <c r="P185" s="151">
        <f t="shared" si="16"/>
        <v>2.4149053327413794E-2</v>
      </c>
      <c r="Q185" s="154">
        <v>132.669801112448</v>
      </c>
      <c r="R185" s="153">
        <f t="shared" si="13"/>
        <v>7.2032134991821817E-3</v>
      </c>
      <c r="S185" s="153">
        <f t="shared" si="15"/>
        <v>3.6733544083662473E-2</v>
      </c>
      <c r="T185" s="153">
        <f t="shared" si="17"/>
        <v>6.0275759556870812E-2</v>
      </c>
    </row>
    <row r="186" spans="11:20" x14ac:dyDescent="0.25">
      <c r="K186" s="25">
        <v>41305</v>
      </c>
      <c r="L186" s="26">
        <v>128.96641417865601</v>
      </c>
      <c r="M186" s="150">
        <v>116.023757017327</v>
      </c>
      <c r="N186" s="151">
        <f t="shared" si="12"/>
        <v>-5.4350711450623646E-3</v>
      </c>
      <c r="O186" s="151">
        <f t="shared" si="14"/>
        <v>-7.0162912643229047E-3</v>
      </c>
      <c r="P186" s="151">
        <f t="shared" si="16"/>
        <v>4.5098123586364336E-2</v>
      </c>
      <c r="Q186" s="154">
        <v>131.23053501549299</v>
      </c>
      <c r="R186" s="153">
        <f t="shared" si="13"/>
        <v>-1.0848483112860907E-2</v>
      </c>
      <c r="S186" s="153">
        <f t="shared" si="15"/>
        <v>8.4030440762354885E-3</v>
      </c>
      <c r="T186" s="153">
        <f t="shared" si="17"/>
        <v>5.854956273744194E-2</v>
      </c>
    </row>
    <row r="187" spans="11:20" x14ac:dyDescent="0.25">
      <c r="K187" s="25">
        <v>41333</v>
      </c>
      <c r="L187" s="26">
        <v>127.370995624435</v>
      </c>
      <c r="M187" s="150">
        <v>117.18364507114801</v>
      </c>
      <c r="N187" s="151">
        <f t="shared" si="12"/>
        <v>9.9969875449541501E-3</v>
      </c>
      <c r="O187" s="151">
        <f t="shared" si="14"/>
        <v>1.1330448169521778E-2</v>
      </c>
      <c r="P187" s="151">
        <f t="shared" si="16"/>
        <v>7.0286489977775757E-2</v>
      </c>
      <c r="Q187" s="154">
        <v>129.112281017773</v>
      </c>
      <c r="R187" s="153">
        <f t="shared" si="13"/>
        <v>-1.6141471933113105E-2</v>
      </c>
      <c r="S187" s="153">
        <f t="shared" si="15"/>
        <v>-1.9804784111423834E-2</v>
      </c>
      <c r="T187" s="153">
        <f t="shared" si="17"/>
        <v>5.6885068118667892E-2</v>
      </c>
    </row>
    <row r="188" spans="11:20" x14ac:dyDescent="0.25">
      <c r="K188" s="25">
        <v>41364</v>
      </c>
      <c r="L188" s="26">
        <v>127.096898178834</v>
      </c>
      <c r="M188" s="150">
        <v>118.56345343070301</v>
      </c>
      <c r="N188" s="151">
        <f t="shared" si="12"/>
        <v>1.1774752003295808E-2</v>
      </c>
      <c r="O188" s="151">
        <f t="shared" si="14"/>
        <v>1.6335409725551253E-2</v>
      </c>
      <c r="P188" s="151">
        <f t="shared" si="16"/>
        <v>9.137370536986289E-2</v>
      </c>
      <c r="Q188" s="154">
        <v>128.49849361930401</v>
      </c>
      <c r="R188" s="153">
        <f t="shared" si="13"/>
        <v>-4.7539040719487557E-3</v>
      </c>
      <c r="S188" s="153">
        <f t="shared" si="15"/>
        <v>-3.1441273433495787E-2</v>
      </c>
      <c r="T188" s="153">
        <f t="shared" si="17"/>
        <v>4.9706007045212219E-2</v>
      </c>
    </row>
    <row r="189" spans="11:20" x14ac:dyDescent="0.25">
      <c r="K189" s="25">
        <v>41394</v>
      </c>
      <c r="L189" s="26">
        <v>129.26996020663</v>
      </c>
      <c r="M189" s="150">
        <v>122.35705514360301</v>
      </c>
      <c r="N189" s="151">
        <f t="shared" si="12"/>
        <v>3.1996383397496553E-2</v>
      </c>
      <c r="O189" s="151">
        <f t="shared" si="14"/>
        <v>5.4586218280538779E-2</v>
      </c>
      <c r="P189" s="151">
        <f t="shared" si="16"/>
        <v>0.10922319827308002</v>
      </c>
      <c r="Q189" s="154">
        <v>130.25944973020799</v>
      </c>
      <c r="R189" s="153">
        <f t="shared" si="13"/>
        <v>1.3704099256766966E-2</v>
      </c>
      <c r="S189" s="153">
        <f t="shared" si="15"/>
        <v>-7.3998424617437442E-3</v>
      </c>
      <c r="T189" s="153">
        <f t="shared" si="17"/>
        <v>5.9404493819329884E-2</v>
      </c>
    </row>
    <row r="190" spans="11:20" x14ac:dyDescent="0.25">
      <c r="K190" s="25">
        <v>41425</v>
      </c>
      <c r="L190" s="26">
        <v>131.98129568749201</v>
      </c>
      <c r="M190" s="150">
        <v>123.67003324975499</v>
      </c>
      <c r="N190" s="151">
        <f t="shared" si="12"/>
        <v>1.0730710252964348E-2</v>
      </c>
      <c r="O190" s="151">
        <f t="shared" si="14"/>
        <v>5.535233329419631E-2</v>
      </c>
      <c r="P190" s="151">
        <f t="shared" si="16"/>
        <v>0.10973453128073385</v>
      </c>
      <c r="Q190" s="154">
        <v>133.15435080281401</v>
      </c>
      <c r="R190" s="153">
        <f t="shared" si="13"/>
        <v>2.2224115629245311E-2</v>
      </c>
      <c r="S190" s="153">
        <f t="shared" si="15"/>
        <v>3.1306625157405454E-2</v>
      </c>
      <c r="T190" s="153">
        <f t="shared" si="17"/>
        <v>6.8399909468451314E-2</v>
      </c>
    </row>
    <row r="191" spans="11:20" x14ac:dyDescent="0.25">
      <c r="K191" s="25">
        <v>41455</v>
      </c>
      <c r="L191" s="26">
        <v>134.391399818357</v>
      </c>
      <c r="M191" s="150">
        <v>124.74900726486401</v>
      </c>
      <c r="N191" s="151">
        <f t="shared" si="12"/>
        <v>8.7246197543264792E-3</v>
      </c>
      <c r="O191" s="151">
        <f t="shared" si="14"/>
        <v>5.2170830514617794E-2</v>
      </c>
      <c r="P191" s="151">
        <f t="shared" si="16"/>
        <v>0.10319775374276352</v>
      </c>
      <c r="Q191" s="154">
        <v>135.81942609388199</v>
      </c>
      <c r="R191" s="153">
        <f t="shared" si="13"/>
        <v>2.0014932106984906E-2</v>
      </c>
      <c r="S191" s="153">
        <f t="shared" si="15"/>
        <v>5.6972905038617183E-2</v>
      </c>
      <c r="T191" s="153">
        <f t="shared" si="17"/>
        <v>8.594174607764149E-2</v>
      </c>
    </row>
    <row r="192" spans="11:20" x14ac:dyDescent="0.25">
      <c r="K192" s="25">
        <v>41486</v>
      </c>
      <c r="L192" s="26">
        <v>135.387671510654</v>
      </c>
      <c r="M192" s="150">
        <v>123.931003731228</v>
      </c>
      <c r="N192" s="151">
        <f t="shared" si="12"/>
        <v>-6.557194735018923E-3</v>
      </c>
      <c r="O192" s="151">
        <f t="shared" si="14"/>
        <v>1.2863570357898535E-2</v>
      </c>
      <c r="P192" s="151">
        <f t="shared" si="16"/>
        <v>7.6026381468831117E-2</v>
      </c>
      <c r="Q192" s="154">
        <v>137.301564477255</v>
      </c>
      <c r="R192" s="153">
        <f t="shared" si="13"/>
        <v>1.0912565499640037E-2</v>
      </c>
      <c r="S192" s="153">
        <f t="shared" si="15"/>
        <v>5.4062217840107341E-2</v>
      </c>
      <c r="T192" s="153">
        <f t="shared" si="17"/>
        <v>9.0561624794101903E-2</v>
      </c>
    </row>
    <row r="193" spans="11:20" x14ac:dyDescent="0.25">
      <c r="K193" s="25">
        <v>41517</v>
      </c>
      <c r="L193" s="26">
        <v>136.19284048275301</v>
      </c>
      <c r="M193" s="150">
        <v>124.239639702711</v>
      </c>
      <c r="N193" s="151">
        <f t="shared" si="12"/>
        <v>2.4903854741009646E-3</v>
      </c>
      <c r="O193" s="151">
        <f t="shared" si="14"/>
        <v>4.6058567139355411E-3</v>
      </c>
      <c r="P193" s="151">
        <f t="shared" si="16"/>
        <v>5.8585268949238323E-2</v>
      </c>
      <c r="Q193" s="154">
        <v>138.29201870904001</v>
      </c>
      <c r="R193" s="153">
        <f t="shared" si="13"/>
        <v>7.213714101189872E-3</v>
      </c>
      <c r="S193" s="153">
        <f t="shared" si="15"/>
        <v>3.8584303669012554E-2</v>
      </c>
      <c r="T193" s="153">
        <f t="shared" si="17"/>
        <v>9.1651469272968189E-2</v>
      </c>
    </row>
    <row r="194" spans="11:20" x14ac:dyDescent="0.25">
      <c r="K194" s="25">
        <v>41547</v>
      </c>
      <c r="L194" s="26">
        <v>136.989137696602</v>
      </c>
      <c r="M194" s="150">
        <v>124.772502570116</v>
      </c>
      <c r="N194" s="151">
        <f t="shared" si="12"/>
        <v>4.288992375380829E-3</v>
      </c>
      <c r="O194" s="151">
        <f t="shared" si="14"/>
        <v>1.8834061903283406E-4</v>
      </c>
      <c r="P194" s="151">
        <f t="shared" si="16"/>
        <v>6.3906185442652808E-2</v>
      </c>
      <c r="Q194" s="154">
        <v>139.126025089059</v>
      </c>
      <c r="R194" s="153">
        <f t="shared" si="13"/>
        <v>6.0307629305325072E-3</v>
      </c>
      <c r="S194" s="153">
        <f t="shared" si="15"/>
        <v>2.4345552696500183E-2</v>
      </c>
      <c r="T194" s="153">
        <f t="shared" si="17"/>
        <v>8.7184995043452895E-2</v>
      </c>
    </row>
    <row r="195" spans="11:20" x14ac:dyDescent="0.25">
      <c r="K195" s="25">
        <v>41578</v>
      </c>
      <c r="L195" s="26">
        <v>137.68380524762901</v>
      </c>
      <c r="M195" s="150">
        <v>125.94552137944601</v>
      </c>
      <c r="N195" s="151">
        <f t="shared" si="12"/>
        <v>9.4012605755888767E-3</v>
      </c>
      <c r="O195" s="151">
        <f t="shared" si="14"/>
        <v>1.6255154784245329E-2</v>
      </c>
      <c r="P195" s="151">
        <f t="shared" si="16"/>
        <v>7.7898648802882997E-2</v>
      </c>
      <c r="Q195" s="154">
        <v>139.634523359556</v>
      </c>
      <c r="R195" s="153">
        <f t="shared" si="13"/>
        <v>3.6549471615501261E-3</v>
      </c>
      <c r="S195" s="153">
        <f t="shared" si="15"/>
        <v>1.6991495262149492E-2</v>
      </c>
      <c r="T195" s="153">
        <f t="shared" si="17"/>
        <v>7.2981058846455227E-2</v>
      </c>
    </row>
    <row r="196" spans="11:20" x14ac:dyDescent="0.25">
      <c r="K196" s="25">
        <v>41608</v>
      </c>
      <c r="L196" s="26">
        <v>138.56541831997001</v>
      </c>
      <c r="M196" s="150">
        <v>127.53311075878401</v>
      </c>
      <c r="N196" s="151">
        <f t="shared" si="12"/>
        <v>1.2605365891137588E-2</v>
      </c>
      <c r="O196" s="151">
        <f t="shared" si="14"/>
        <v>2.6509019697367409E-2</v>
      </c>
      <c r="P196" s="151">
        <f t="shared" si="16"/>
        <v>0.10064948041021649</v>
      </c>
      <c r="Q196" s="154">
        <v>140.26755606157599</v>
      </c>
      <c r="R196" s="153">
        <f t="shared" si="13"/>
        <v>4.5334970664092644E-3</v>
      </c>
      <c r="S196" s="153">
        <f t="shared" si="15"/>
        <v>1.4285259344520851E-2</v>
      </c>
      <c r="T196" s="153">
        <f t="shared" si="17"/>
        <v>6.4883884880116538E-2</v>
      </c>
    </row>
    <row r="197" spans="11:20" x14ac:dyDescent="0.25">
      <c r="K197" s="25">
        <v>41639</v>
      </c>
      <c r="L197" s="26">
        <v>139.846617164733</v>
      </c>
      <c r="M197" s="150">
        <v>128.391064599809</v>
      </c>
      <c r="N197" s="151">
        <f t="shared" si="12"/>
        <v>6.727302705316518E-3</v>
      </c>
      <c r="O197" s="151">
        <f t="shared" si="14"/>
        <v>2.9001277967150907E-2</v>
      </c>
      <c r="P197" s="151">
        <f t="shared" si="16"/>
        <v>0.10057847902864436</v>
      </c>
      <c r="Q197" s="154">
        <v>141.69123581284401</v>
      </c>
      <c r="R197" s="153">
        <f t="shared" si="13"/>
        <v>1.0149743755733853E-2</v>
      </c>
      <c r="S197" s="153">
        <f t="shared" si="15"/>
        <v>1.8438036464730079E-2</v>
      </c>
      <c r="T197" s="153">
        <f t="shared" si="17"/>
        <v>6.7999157492891982E-2</v>
      </c>
    </row>
    <row r="198" spans="11:20" x14ac:dyDescent="0.25">
      <c r="K198" s="25">
        <v>41670</v>
      </c>
      <c r="L198" s="26">
        <v>141.87420673647699</v>
      </c>
      <c r="M198" s="150">
        <v>130.32462154178901</v>
      </c>
      <c r="N198" s="151">
        <f t="shared" si="12"/>
        <v>1.5059902712130757E-2</v>
      </c>
      <c r="O198" s="151">
        <f t="shared" si="14"/>
        <v>3.4769796610311765E-2</v>
      </c>
      <c r="P198" s="151">
        <f t="shared" si="16"/>
        <v>0.12325807138210765</v>
      </c>
      <c r="Q198" s="154">
        <v>143.77787243344699</v>
      </c>
      <c r="R198" s="153">
        <f t="shared" si="13"/>
        <v>1.4726645643483138E-2</v>
      </c>
      <c r="S198" s="153">
        <f t="shared" si="15"/>
        <v>2.9672812813074545E-2</v>
      </c>
      <c r="T198" s="153">
        <f t="shared" si="17"/>
        <v>9.5612941122831474E-2</v>
      </c>
    </row>
    <row r="199" spans="11:20" x14ac:dyDescent="0.25">
      <c r="K199" s="25">
        <v>41698</v>
      </c>
      <c r="L199" s="26">
        <v>142.61523911553201</v>
      </c>
      <c r="M199" s="150">
        <v>131.01662710552</v>
      </c>
      <c r="N199" s="151">
        <f t="shared" si="12"/>
        <v>5.3098605278443234E-3</v>
      </c>
      <c r="O199" s="151">
        <f t="shared" si="14"/>
        <v>2.7314603446980223E-2</v>
      </c>
      <c r="P199" s="151">
        <f t="shared" si="16"/>
        <v>0.11804532984080929</v>
      </c>
      <c r="Q199" s="154">
        <v>144.600234607321</v>
      </c>
      <c r="R199" s="153">
        <f t="shared" si="13"/>
        <v>5.7196713232396945E-3</v>
      </c>
      <c r="S199" s="153">
        <f t="shared" si="15"/>
        <v>3.0888672102072023E-2</v>
      </c>
      <c r="T199" s="153">
        <f t="shared" si="17"/>
        <v>0.11995724548787123</v>
      </c>
    </row>
    <row r="200" spans="11:20" x14ac:dyDescent="0.25">
      <c r="K200" s="25">
        <v>41729</v>
      </c>
      <c r="L200" s="26">
        <v>143.10616804704</v>
      </c>
      <c r="M200" s="150">
        <v>133.34519845730901</v>
      </c>
      <c r="N200" s="151">
        <f t="shared" ref="N200:N263" si="18">M200/M199-1</f>
        <v>1.7773097989414621E-2</v>
      </c>
      <c r="O200" s="151">
        <f t="shared" si="14"/>
        <v>3.8586282253690207E-2</v>
      </c>
      <c r="P200" s="151">
        <f t="shared" si="16"/>
        <v>0.12467370508270093</v>
      </c>
      <c r="Q200" s="154">
        <v>144.66600396798199</v>
      </c>
      <c r="R200" s="153">
        <f t="shared" ref="R200:R263" si="19">Q200/Q199-1</f>
        <v>4.5483578114247081E-4</v>
      </c>
      <c r="S200" s="153">
        <f t="shared" si="15"/>
        <v>2.0994722348722128E-2</v>
      </c>
      <c r="T200" s="153">
        <f t="shared" si="17"/>
        <v>0.12581867610508057</v>
      </c>
    </row>
    <row r="201" spans="11:20" x14ac:dyDescent="0.25">
      <c r="K201" s="25">
        <v>41759</v>
      </c>
      <c r="L201" s="26">
        <v>143.40629145610899</v>
      </c>
      <c r="M201" s="150">
        <v>134.606560831954</v>
      </c>
      <c r="N201" s="151">
        <f t="shared" si="18"/>
        <v>9.4593760348169464E-3</v>
      </c>
      <c r="O201" s="151">
        <f t="shared" si="14"/>
        <v>3.2855950314745197E-2</v>
      </c>
      <c r="P201" s="151">
        <f t="shared" si="16"/>
        <v>0.10011278609128427</v>
      </c>
      <c r="Q201" s="154">
        <v>144.71718314454299</v>
      </c>
      <c r="R201" s="153">
        <f t="shared" si="19"/>
        <v>3.5377473046338537E-4</v>
      </c>
      <c r="S201" s="153">
        <f t="shared" si="15"/>
        <v>6.5330686509552649E-3</v>
      </c>
      <c r="T201" s="153">
        <f t="shared" si="17"/>
        <v>0.11099182012728992</v>
      </c>
    </row>
    <row r="202" spans="11:20" x14ac:dyDescent="0.25">
      <c r="K202" s="25">
        <v>41790</v>
      </c>
      <c r="L202" s="26">
        <v>145.52076294484399</v>
      </c>
      <c r="M202" s="150">
        <v>136.33971054708999</v>
      </c>
      <c r="N202" s="151">
        <f t="shared" si="18"/>
        <v>1.2875670431099495E-2</v>
      </c>
      <c r="O202" s="151">
        <f t="shared" ref="O202:O265" si="20">M202/M199-1</f>
        <v>4.0629067921912121E-2</v>
      </c>
      <c r="P202" s="151">
        <f t="shared" si="16"/>
        <v>0.1024474318022397</v>
      </c>
      <c r="Q202" s="154">
        <v>146.83798641320399</v>
      </c>
      <c r="R202" s="153">
        <f t="shared" si="19"/>
        <v>1.4654813081476092E-2</v>
      </c>
      <c r="S202" s="153">
        <f t="shared" ref="S202:S265" si="21">Q202/Q199-1</f>
        <v>1.5475436896488226E-2</v>
      </c>
      <c r="T202" s="153">
        <f t="shared" si="17"/>
        <v>0.10276521591587984</v>
      </c>
    </row>
    <row r="203" spans="11:20" x14ac:dyDescent="0.25">
      <c r="K203" s="25">
        <v>41820</v>
      </c>
      <c r="L203" s="26">
        <v>147.74021992549001</v>
      </c>
      <c r="M203" s="150">
        <v>136.53750448917401</v>
      </c>
      <c r="N203" s="151">
        <f t="shared" si="18"/>
        <v>1.4507434502415428E-3</v>
      </c>
      <c r="O203" s="151">
        <f t="shared" si="20"/>
        <v>2.3940164841308675E-2</v>
      </c>
      <c r="P203" s="151">
        <f t="shared" si="16"/>
        <v>9.4497723731628236E-2</v>
      </c>
      <c r="Q203" s="154">
        <v>149.477673569502</v>
      </c>
      <c r="R203" s="153">
        <f t="shared" si="19"/>
        <v>1.7976868389286471E-2</v>
      </c>
      <c r="S203" s="153">
        <f t="shared" si="21"/>
        <v>3.3260541312698066E-2</v>
      </c>
      <c r="T203" s="153">
        <f t="shared" si="17"/>
        <v>0.10056181113723062</v>
      </c>
    </row>
    <row r="204" spans="11:20" x14ac:dyDescent="0.25">
      <c r="K204" s="25">
        <v>41851</v>
      </c>
      <c r="L204" s="26">
        <v>150.23874495933799</v>
      </c>
      <c r="M204" s="150">
        <v>136.95452775824299</v>
      </c>
      <c r="N204" s="151">
        <f t="shared" si="18"/>
        <v>3.0542763369609816E-3</v>
      </c>
      <c r="O204" s="151">
        <f t="shared" si="20"/>
        <v>1.7443183391486095E-2</v>
      </c>
      <c r="P204" s="151">
        <f t="shared" si="16"/>
        <v>0.10508689218122846</v>
      </c>
      <c r="Q204" s="154">
        <v>152.45125284380799</v>
      </c>
      <c r="R204" s="153">
        <f t="shared" si="19"/>
        <v>1.989313322382813E-2</v>
      </c>
      <c r="S204" s="153">
        <f t="shared" si="21"/>
        <v>5.3442649526561414E-2</v>
      </c>
      <c r="T204" s="153">
        <f t="shared" si="17"/>
        <v>0.1103387891043488</v>
      </c>
    </row>
    <row r="205" spans="11:20" x14ac:dyDescent="0.25">
      <c r="K205" s="25">
        <v>41882</v>
      </c>
      <c r="L205" s="26">
        <v>151.655769010141</v>
      </c>
      <c r="M205" s="150">
        <v>137.663633753873</v>
      </c>
      <c r="N205" s="151">
        <f t="shared" si="18"/>
        <v>5.1776747161054182E-3</v>
      </c>
      <c r="O205" s="151">
        <f t="shared" si="20"/>
        <v>9.710473943875142E-3</v>
      </c>
      <c r="P205" s="151">
        <f t="shared" si="16"/>
        <v>0.10804920300222887</v>
      </c>
      <c r="Q205" s="154">
        <v>154.07632178890401</v>
      </c>
      <c r="R205" s="153">
        <f t="shared" si="19"/>
        <v>1.065959718127707E-2</v>
      </c>
      <c r="S205" s="153">
        <f t="shared" si="21"/>
        <v>4.9294706039697767E-2</v>
      </c>
      <c r="T205" s="153">
        <f t="shared" si="17"/>
        <v>0.11413748405158097</v>
      </c>
    </row>
    <row r="206" spans="11:20" x14ac:dyDescent="0.25">
      <c r="K206" s="25">
        <v>41912</v>
      </c>
      <c r="L206" s="26">
        <v>153.07384242166</v>
      </c>
      <c r="M206" s="150">
        <v>139.64899437653699</v>
      </c>
      <c r="N206" s="151">
        <f t="shared" si="18"/>
        <v>1.4421823458572902E-2</v>
      </c>
      <c r="O206" s="151">
        <f t="shared" si="20"/>
        <v>2.2788536373240076E-2</v>
      </c>
      <c r="P206" s="151">
        <f t="shared" si="16"/>
        <v>0.11922892865005363</v>
      </c>
      <c r="Q206" s="154">
        <v>155.326557820722</v>
      </c>
      <c r="R206" s="153">
        <f t="shared" si="19"/>
        <v>8.1143943293955356E-3</v>
      </c>
      <c r="S206" s="153">
        <f t="shared" si="21"/>
        <v>3.9128815103617987E-2</v>
      </c>
      <c r="T206" s="153">
        <f t="shared" si="17"/>
        <v>0.11644501969557841</v>
      </c>
    </row>
    <row r="207" spans="11:20" x14ac:dyDescent="0.25">
      <c r="K207" s="25">
        <v>41943</v>
      </c>
      <c r="L207" s="26">
        <v>153.75513958802199</v>
      </c>
      <c r="M207" s="150">
        <v>141.49290912396799</v>
      </c>
      <c r="N207" s="151">
        <f t="shared" si="18"/>
        <v>1.3203924279320045E-2</v>
      </c>
      <c r="O207" s="151">
        <f t="shared" si="20"/>
        <v>3.3137870211463971E-2</v>
      </c>
      <c r="P207" s="151">
        <f t="shared" si="16"/>
        <v>0.12344534028868837</v>
      </c>
      <c r="Q207" s="154">
        <v>155.664205335497</v>
      </c>
      <c r="R207" s="153">
        <f t="shared" si="19"/>
        <v>2.1737912660415581E-3</v>
      </c>
      <c r="S207" s="153">
        <f t="shared" si="21"/>
        <v>2.1075277715039809E-2</v>
      </c>
      <c r="T207" s="153">
        <f t="shared" si="17"/>
        <v>0.11479741248992492</v>
      </c>
    </row>
    <row r="208" spans="11:20" x14ac:dyDescent="0.25">
      <c r="K208" s="25">
        <v>41973</v>
      </c>
      <c r="L208" s="26">
        <v>155.071871695293</v>
      </c>
      <c r="M208" s="150">
        <v>144.074243387796</v>
      </c>
      <c r="N208" s="151">
        <f t="shared" si="18"/>
        <v>1.8243559198902304E-2</v>
      </c>
      <c r="O208" s="151">
        <f t="shared" si="20"/>
        <v>4.6567197589629572E-2</v>
      </c>
      <c r="P208" s="151">
        <f t="shared" si="16"/>
        <v>0.12970069129967254</v>
      </c>
      <c r="Q208" s="154">
        <v>156.59632156589399</v>
      </c>
      <c r="R208" s="153">
        <f t="shared" si="19"/>
        <v>5.9879933757926995E-3</v>
      </c>
      <c r="S208" s="153">
        <f t="shared" si="21"/>
        <v>1.6355529180158923E-2</v>
      </c>
      <c r="T208" s="153">
        <f t="shared" si="17"/>
        <v>0.11641156346339887</v>
      </c>
    </row>
    <row r="209" spans="11:20" x14ac:dyDescent="0.25">
      <c r="K209" s="25">
        <v>42004</v>
      </c>
      <c r="L209" s="26">
        <v>155.91541611298399</v>
      </c>
      <c r="M209" s="150">
        <v>146.16108475884101</v>
      </c>
      <c r="N209" s="151">
        <f t="shared" si="18"/>
        <v>1.4484486067561697E-2</v>
      </c>
      <c r="O209" s="151">
        <f t="shared" si="20"/>
        <v>4.6631845874560485E-2</v>
      </c>
      <c r="P209" s="151">
        <f t="shared" si="16"/>
        <v>0.13840542731241157</v>
      </c>
      <c r="Q209" s="154">
        <v>157.157787532502</v>
      </c>
      <c r="R209" s="153">
        <f t="shared" si="19"/>
        <v>3.5854352196373895E-3</v>
      </c>
      <c r="S209" s="153">
        <f t="shared" si="21"/>
        <v>1.1789546729630063E-2</v>
      </c>
      <c r="T209" s="153">
        <f t="shared" si="17"/>
        <v>0.1091567282262067</v>
      </c>
    </row>
    <row r="210" spans="11:20" x14ac:dyDescent="0.25">
      <c r="K210" s="25">
        <v>42035</v>
      </c>
      <c r="L210" s="26">
        <v>157.28055163943799</v>
      </c>
      <c r="M210" s="150">
        <v>148.56952614504701</v>
      </c>
      <c r="N210" s="151">
        <f t="shared" si="18"/>
        <v>1.647799337408995E-2</v>
      </c>
      <c r="O210" s="151">
        <f t="shared" si="20"/>
        <v>5.0013934018975359E-2</v>
      </c>
      <c r="P210" s="151">
        <f t="shared" si="16"/>
        <v>0.13999583798835524</v>
      </c>
      <c r="Q210" s="154">
        <v>158.33694305140801</v>
      </c>
      <c r="R210" s="153">
        <f t="shared" si="19"/>
        <v>7.5030040662933395E-3</v>
      </c>
      <c r="S210" s="153">
        <f t="shared" si="21"/>
        <v>1.7169892783961194E-2</v>
      </c>
      <c r="T210" s="153">
        <f t="shared" si="17"/>
        <v>0.10126085726230394</v>
      </c>
    </row>
    <row r="211" spans="11:20" x14ac:dyDescent="0.25">
      <c r="K211" s="25">
        <v>42063</v>
      </c>
      <c r="L211" s="26">
        <v>157.526415448618</v>
      </c>
      <c r="M211" s="150">
        <v>148.33359206938701</v>
      </c>
      <c r="N211" s="151">
        <f t="shared" si="18"/>
        <v>-1.5880381514420394E-3</v>
      </c>
      <c r="O211" s="151">
        <f t="shared" si="20"/>
        <v>2.9563567931613965E-2</v>
      </c>
      <c r="P211" s="151">
        <f t="shared" ref="P211:P274" si="22">M211/M199-1</f>
        <v>0.13217379615428526</v>
      </c>
      <c r="Q211" s="154">
        <v>158.81334649477</v>
      </c>
      <c r="R211" s="153">
        <f t="shared" si="19"/>
        <v>3.0087952576380861E-3</v>
      </c>
      <c r="S211" s="153">
        <f t="shared" si="21"/>
        <v>1.41575798633502E-2</v>
      </c>
      <c r="T211" s="153">
        <f t="shared" ref="T211:T274" si="23">Q211/Q199-1</f>
        <v>9.8292453854216699E-2</v>
      </c>
    </row>
    <row r="212" spans="11:20" x14ac:dyDescent="0.25">
      <c r="K212" s="25">
        <v>42094</v>
      </c>
      <c r="L212" s="26">
        <v>158.43671087377399</v>
      </c>
      <c r="M212" s="150">
        <v>149.16838750166099</v>
      </c>
      <c r="N212" s="151">
        <f t="shared" si="18"/>
        <v>5.6278245583338826E-3</v>
      </c>
      <c r="O212" s="151">
        <f t="shared" si="20"/>
        <v>2.0575262887394974E-2</v>
      </c>
      <c r="P212" s="151">
        <f t="shared" si="22"/>
        <v>0.1186633581667198</v>
      </c>
      <c r="Q212" s="154">
        <v>159.81426355427001</v>
      </c>
      <c r="R212" s="153">
        <f t="shared" si="19"/>
        <v>6.3024744556527956E-3</v>
      </c>
      <c r="S212" s="153">
        <f t="shared" si="21"/>
        <v>1.69032414077388E-2</v>
      </c>
      <c r="T212" s="153">
        <f t="shared" si="23"/>
        <v>0.10471195146608658</v>
      </c>
    </row>
    <row r="213" spans="11:20" x14ac:dyDescent="0.25">
      <c r="K213" s="25">
        <v>42124</v>
      </c>
      <c r="L213" s="26">
        <v>159.35060864737801</v>
      </c>
      <c r="M213" s="150">
        <v>149.65895183506001</v>
      </c>
      <c r="N213" s="151">
        <f t="shared" si="18"/>
        <v>3.2886615027165611E-3</v>
      </c>
      <c r="O213" s="151">
        <f t="shared" si="20"/>
        <v>7.3327668081097919E-3</v>
      </c>
      <c r="P213" s="151">
        <f t="shared" si="22"/>
        <v>0.111825091660263</v>
      </c>
      <c r="Q213" s="154">
        <v>160.87899243809699</v>
      </c>
      <c r="R213" s="153">
        <f t="shared" si="19"/>
        <v>6.6622894611993999E-3</v>
      </c>
      <c r="S213" s="153">
        <f t="shared" si="21"/>
        <v>1.6054682739855775E-2</v>
      </c>
      <c r="T213" s="153">
        <f t="shared" si="23"/>
        <v>0.11167857846854057</v>
      </c>
    </row>
    <row r="214" spans="11:20" x14ac:dyDescent="0.25">
      <c r="K214" s="25">
        <v>42155</v>
      </c>
      <c r="L214" s="26">
        <v>161.798894496446</v>
      </c>
      <c r="M214" s="150">
        <v>151.685859725748</v>
      </c>
      <c r="N214" s="151">
        <f t="shared" si="18"/>
        <v>1.354351253857411E-2</v>
      </c>
      <c r="O214" s="151">
        <f t="shared" si="20"/>
        <v>2.259951781382652E-2</v>
      </c>
      <c r="P214" s="151">
        <f t="shared" si="22"/>
        <v>0.11255817631619247</v>
      </c>
      <c r="Q214" s="154">
        <v>163.32397972213599</v>
      </c>
      <c r="R214" s="153">
        <f t="shared" si="19"/>
        <v>1.5197678994538499E-2</v>
      </c>
      <c r="S214" s="153">
        <f t="shared" si="21"/>
        <v>2.8402104274747098E-2</v>
      </c>
      <c r="T214" s="153">
        <f t="shared" si="23"/>
        <v>0.11227335454287823</v>
      </c>
    </row>
    <row r="215" spans="11:20" x14ac:dyDescent="0.25">
      <c r="K215" s="25">
        <v>42185</v>
      </c>
      <c r="L215" s="26">
        <v>164.16794858543801</v>
      </c>
      <c r="M215" s="150">
        <v>152.36630848682401</v>
      </c>
      <c r="N215" s="151">
        <f t="shared" si="18"/>
        <v>4.4859076667151943E-3</v>
      </c>
      <c r="O215" s="151">
        <f t="shared" si="20"/>
        <v>2.1438329117336785E-2</v>
      </c>
      <c r="P215" s="151">
        <f t="shared" si="22"/>
        <v>0.11593008131260407</v>
      </c>
      <c r="Q215" s="154">
        <v>165.98553215470201</v>
      </c>
      <c r="R215" s="153">
        <f t="shared" si="19"/>
        <v>1.6296152206761949E-2</v>
      </c>
      <c r="S215" s="153">
        <f t="shared" si="21"/>
        <v>3.8615255379482072E-2</v>
      </c>
      <c r="T215" s="153">
        <f t="shared" si="23"/>
        <v>0.11043695149245436</v>
      </c>
    </row>
    <row r="216" spans="11:20" x14ac:dyDescent="0.25">
      <c r="K216" s="25">
        <v>42216</v>
      </c>
      <c r="L216" s="26">
        <v>166.53839250289201</v>
      </c>
      <c r="M216" s="150">
        <v>154.13130983612899</v>
      </c>
      <c r="N216" s="151">
        <f t="shared" si="18"/>
        <v>1.1583934577358512E-2</v>
      </c>
      <c r="O216" s="151">
        <f t="shared" si="20"/>
        <v>2.9883665134832649E-2</v>
      </c>
      <c r="P216" s="151">
        <f t="shared" si="22"/>
        <v>0.12541959991426554</v>
      </c>
      <c r="Q216" s="154">
        <v>168.447198087131</v>
      </c>
      <c r="R216" s="153">
        <f t="shared" si="19"/>
        <v>1.483060541767367E-2</v>
      </c>
      <c r="S216" s="153">
        <f t="shared" si="21"/>
        <v>4.7042845895159946E-2</v>
      </c>
      <c r="T216" s="153">
        <f t="shared" si="23"/>
        <v>0.10492498385507831</v>
      </c>
    </row>
    <row r="217" spans="11:20" x14ac:dyDescent="0.25">
      <c r="K217" s="25">
        <v>42247</v>
      </c>
      <c r="L217" s="26">
        <v>167.54809888305101</v>
      </c>
      <c r="M217" s="150">
        <v>155.397740953213</v>
      </c>
      <c r="N217" s="151">
        <f t="shared" si="18"/>
        <v>8.2165727289962298E-3</v>
      </c>
      <c r="O217" s="151">
        <f t="shared" si="20"/>
        <v>2.4470845431315613E-2</v>
      </c>
      <c r="P217" s="151">
        <f t="shared" si="22"/>
        <v>0.12882201868248355</v>
      </c>
      <c r="Q217" s="154">
        <v>169.42168586519799</v>
      </c>
      <c r="R217" s="153">
        <f t="shared" si="19"/>
        <v>5.7851231076158083E-3</v>
      </c>
      <c r="S217" s="153">
        <f t="shared" si="21"/>
        <v>3.7335032819038938E-2</v>
      </c>
      <c r="T217" s="153">
        <f t="shared" si="23"/>
        <v>9.9595861960660503E-2</v>
      </c>
    </row>
    <row r="218" spans="11:20" x14ac:dyDescent="0.25">
      <c r="K218" s="25">
        <v>42277</v>
      </c>
      <c r="L218" s="26">
        <v>167.29143752690899</v>
      </c>
      <c r="M218" s="150">
        <v>155.651801953053</v>
      </c>
      <c r="N218" s="151">
        <f t="shared" si="18"/>
        <v>1.6349079354793794E-3</v>
      </c>
      <c r="O218" s="151">
        <f t="shared" si="20"/>
        <v>2.1563123100229786E-2</v>
      </c>
      <c r="P218" s="151">
        <f t="shared" si="22"/>
        <v>0.11459307421410769</v>
      </c>
      <c r="Q218" s="154">
        <v>169.11911250927199</v>
      </c>
      <c r="R218" s="153">
        <f t="shared" si="19"/>
        <v>-1.7859186938249394E-3</v>
      </c>
      <c r="S218" s="153">
        <f t="shared" si="21"/>
        <v>1.8878635468357663E-2</v>
      </c>
      <c r="T218" s="153">
        <f t="shared" si="23"/>
        <v>8.8797143785735333E-2</v>
      </c>
    </row>
    <row r="219" spans="11:20" x14ac:dyDescent="0.25">
      <c r="K219" s="25">
        <v>42308</v>
      </c>
      <c r="L219" s="26">
        <v>165.86466887290899</v>
      </c>
      <c r="M219" s="150">
        <v>153.73015481275701</v>
      </c>
      <c r="N219" s="151">
        <f t="shared" si="18"/>
        <v>-1.2345807219601546E-2</v>
      </c>
      <c r="O219" s="151">
        <f t="shared" si="20"/>
        <v>-2.6026835417053418E-3</v>
      </c>
      <c r="P219" s="151">
        <f t="shared" si="22"/>
        <v>8.6486635722977656E-2</v>
      </c>
      <c r="Q219" s="154">
        <v>167.84053126646</v>
      </c>
      <c r="R219" s="153">
        <f t="shared" si="19"/>
        <v>-7.5602409676900351E-3</v>
      </c>
      <c r="S219" s="153">
        <f t="shared" si="21"/>
        <v>-3.6015251518590752E-3</v>
      </c>
      <c r="T219" s="153">
        <f t="shared" si="23"/>
        <v>7.8221745999472736E-2</v>
      </c>
    </row>
    <row r="220" spans="11:20" x14ac:dyDescent="0.25">
      <c r="K220" s="25">
        <v>42338</v>
      </c>
      <c r="L220" s="26">
        <v>165.89228546590999</v>
      </c>
      <c r="M220" s="150">
        <v>153.12977736311899</v>
      </c>
      <c r="N220" s="151">
        <f t="shared" si="18"/>
        <v>-3.9053980682532963E-3</v>
      </c>
      <c r="O220" s="151">
        <f t="shared" si="20"/>
        <v>-1.4594572457632071E-2</v>
      </c>
      <c r="P220" s="151">
        <f t="shared" si="22"/>
        <v>6.2853246787135664E-2</v>
      </c>
      <c r="Q220" s="154">
        <v>168.02299146037501</v>
      </c>
      <c r="R220" s="153">
        <f t="shared" si="19"/>
        <v>1.0871044826790133E-3</v>
      </c>
      <c r="S220" s="153">
        <f t="shared" si="21"/>
        <v>-8.255698777167475E-3</v>
      </c>
      <c r="T220" s="153">
        <f t="shared" si="23"/>
        <v>7.2968954699697663E-2</v>
      </c>
    </row>
    <row r="221" spans="11:20" x14ac:dyDescent="0.25">
      <c r="K221" s="25">
        <v>42369</v>
      </c>
      <c r="L221" s="26">
        <v>167.70516203721101</v>
      </c>
      <c r="M221" s="150">
        <v>155.201815219987</v>
      </c>
      <c r="N221" s="151">
        <f t="shared" si="18"/>
        <v>1.3531253636936746E-2</v>
      </c>
      <c r="O221" s="151">
        <f t="shared" si="20"/>
        <v>-2.8909831265668817E-3</v>
      </c>
      <c r="P221" s="151">
        <f t="shared" si="22"/>
        <v>6.185456598151795E-2</v>
      </c>
      <c r="Q221" s="154">
        <v>169.69463743460699</v>
      </c>
      <c r="R221" s="153">
        <f t="shared" si="19"/>
        <v>9.9489121084135324E-3</v>
      </c>
      <c r="S221" s="153">
        <f t="shared" si="21"/>
        <v>3.4030744177624417E-3</v>
      </c>
      <c r="T221" s="153">
        <f t="shared" si="23"/>
        <v>7.9772374623893416E-2</v>
      </c>
    </row>
    <row r="222" spans="11:20" x14ac:dyDescent="0.25">
      <c r="K222" s="25">
        <v>42400</v>
      </c>
      <c r="L222" s="26">
        <v>171.440576298254</v>
      </c>
      <c r="M222" s="150">
        <v>159.85425523619901</v>
      </c>
      <c r="N222" s="151">
        <f t="shared" si="18"/>
        <v>2.9976711352361018E-2</v>
      </c>
      <c r="O222" s="151">
        <f t="shared" si="20"/>
        <v>3.9836689365864153E-2</v>
      </c>
      <c r="P222" s="151">
        <f t="shared" si="22"/>
        <v>7.595587994360864E-2</v>
      </c>
      <c r="Q222" s="154">
        <v>173.177373993397</v>
      </c>
      <c r="R222" s="153">
        <f t="shared" si="19"/>
        <v>2.0523551076456981E-2</v>
      </c>
      <c r="S222" s="153">
        <f t="shared" si="21"/>
        <v>3.1797103397297688E-2</v>
      </c>
      <c r="T222" s="153">
        <f t="shared" si="23"/>
        <v>9.3726900721903261E-2</v>
      </c>
    </row>
    <row r="223" spans="11:20" x14ac:dyDescent="0.25">
      <c r="K223" s="25">
        <v>42429</v>
      </c>
      <c r="L223" s="26">
        <v>173.00896184651799</v>
      </c>
      <c r="M223" s="150">
        <v>162.227336710743</v>
      </c>
      <c r="N223" s="151">
        <f t="shared" si="18"/>
        <v>1.4845281854008574E-2</v>
      </c>
      <c r="O223" s="151">
        <f t="shared" si="20"/>
        <v>5.9410778911085593E-2</v>
      </c>
      <c r="P223" s="151">
        <f t="shared" si="22"/>
        <v>9.3665530831727128E-2</v>
      </c>
      <c r="Q223" s="154">
        <v>174.58782478869901</v>
      </c>
      <c r="R223" s="153">
        <f t="shared" si="19"/>
        <v>8.1445443060927936E-3</v>
      </c>
      <c r="S223" s="153">
        <f t="shared" si="21"/>
        <v>3.907104183341592E-2</v>
      </c>
      <c r="T223" s="153">
        <f t="shared" si="23"/>
        <v>9.9327157585263004E-2</v>
      </c>
    </row>
    <row r="224" spans="11:20" x14ac:dyDescent="0.25">
      <c r="K224" s="25">
        <v>42460</v>
      </c>
      <c r="L224" s="26">
        <v>172.76634041937299</v>
      </c>
      <c r="M224" s="150">
        <v>161.83963533837201</v>
      </c>
      <c r="N224" s="151">
        <f t="shared" si="18"/>
        <v>-2.3898646198099449E-3</v>
      </c>
      <c r="O224" s="151">
        <f t="shared" si="20"/>
        <v>4.2768959299711806E-2</v>
      </c>
      <c r="P224" s="151">
        <f t="shared" si="22"/>
        <v>8.4945932908002453E-2</v>
      </c>
      <c r="Q224" s="154">
        <v>174.55041400925199</v>
      </c>
      <c r="R224" s="153">
        <f t="shared" si="19"/>
        <v>-2.1428057478978246E-4</v>
      </c>
      <c r="S224" s="153">
        <f t="shared" si="21"/>
        <v>2.8614790944800461E-2</v>
      </c>
      <c r="T224" s="153">
        <f t="shared" si="23"/>
        <v>9.2207980234366493E-2</v>
      </c>
    </row>
    <row r="225" spans="11:20" x14ac:dyDescent="0.25">
      <c r="K225" s="25">
        <v>42490</v>
      </c>
      <c r="L225" s="26">
        <v>171.23491968879301</v>
      </c>
      <c r="M225" s="150">
        <v>159.53643699805201</v>
      </c>
      <c r="N225" s="151">
        <f t="shared" si="18"/>
        <v>-1.4231361406026988E-2</v>
      </c>
      <c r="O225" s="151">
        <f t="shared" si="20"/>
        <v>-1.9881750265414722E-3</v>
      </c>
      <c r="P225" s="151">
        <f t="shared" si="22"/>
        <v>6.5999962193227457E-2</v>
      </c>
      <c r="Q225" s="154">
        <v>173.22115797544299</v>
      </c>
      <c r="R225" s="153">
        <f t="shared" si="19"/>
        <v>-7.6153129819477305E-3</v>
      </c>
      <c r="S225" s="153">
        <f t="shared" si="21"/>
        <v>2.5282738175524955E-4</v>
      </c>
      <c r="T225" s="153">
        <f t="shared" si="23"/>
        <v>7.6717073809963177E-2</v>
      </c>
    </row>
    <row r="226" spans="11:20" x14ac:dyDescent="0.25">
      <c r="K226" s="25">
        <v>42521</v>
      </c>
      <c r="L226" s="26">
        <v>172.630588096373</v>
      </c>
      <c r="M226" s="150">
        <v>160.36758287846999</v>
      </c>
      <c r="N226" s="151">
        <f t="shared" si="18"/>
        <v>5.2097558153949564E-3</v>
      </c>
      <c r="O226" s="151">
        <f t="shared" si="20"/>
        <v>-1.1463874523126916E-2</v>
      </c>
      <c r="P226" s="151">
        <f t="shared" si="22"/>
        <v>5.7234887737187767E-2</v>
      </c>
      <c r="Q226" s="154">
        <v>174.722286970174</v>
      </c>
      <c r="R226" s="153">
        <f t="shared" si="19"/>
        <v>8.6659679006637624E-3</v>
      </c>
      <c r="S226" s="153">
        <f t="shared" si="21"/>
        <v>7.7016929237605503E-4</v>
      </c>
      <c r="T226" s="153">
        <f t="shared" si="23"/>
        <v>6.9789551218565782E-2</v>
      </c>
    </row>
    <row r="227" spans="11:20" x14ac:dyDescent="0.25">
      <c r="K227" s="25">
        <v>42551</v>
      </c>
      <c r="L227" s="26">
        <v>175.28498407385101</v>
      </c>
      <c r="M227" s="150">
        <v>162.649599669868</v>
      </c>
      <c r="N227" s="151">
        <f t="shared" si="18"/>
        <v>1.422991324329792E-2</v>
      </c>
      <c r="O227" s="151">
        <f t="shared" si="20"/>
        <v>5.0047340368910564E-3</v>
      </c>
      <c r="P227" s="151">
        <f t="shared" si="22"/>
        <v>6.7490584271346687E-2</v>
      </c>
      <c r="Q227" s="154">
        <v>177.36517592694901</v>
      </c>
      <c r="R227" s="153">
        <f t="shared" si="19"/>
        <v>1.5126226897580475E-2</v>
      </c>
      <c r="S227" s="153">
        <f t="shared" si="21"/>
        <v>1.6125781962039953E-2</v>
      </c>
      <c r="T227" s="153">
        <f t="shared" si="23"/>
        <v>6.8558046141280027E-2</v>
      </c>
    </row>
    <row r="228" spans="11:20" x14ac:dyDescent="0.25">
      <c r="K228" s="25">
        <v>42582</v>
      </c>
      <c r="L228" s="26">
        <v>179.86154234484201</v>
      </c>
      <c r="M228" s="150">
        <v>166.50583603452</v>
      </c>
      <c r="N228" s="151">
        <f t="shared" si="18"/>
        <v>2.370885862909633E-2</v>
      </c>
      <c r="O228" s="151">
        <f t="shared" si="20"/>
        <v>4.3685312067945237E-2</v>
      </c>
      <c r="P228" s="151">
        <f t="shared" si="22"/>
        <v>8.0285609793023127E-2</v>
      </c>
      <c r="Q228" s="154">
        <v>182.03351510290901</v>
      </c>
      <c r="R228" s="153">
        <f t="shared" si="19"/>
        <v>2.632049471697151E-2</v>
      </c>
      <c r="S228" s="153">
        <f t="shared" si="21"/>
        <v>5.0873445429312492E-2</v>
      </c>
      <c r="T228" s="153">
        <f t="shared" si="23"/>
        <v>8.0656236316559937E-2</v>
      </c>
    </row>
    <row r="229" spans="11:20" x14ac:dyDescent="0.25">
      <c r="K229" s="25">
        <v>42613</v>
      </c>
      <c r="L229" s="26">
        <v>182.30885486458399</v>
      </c>
      <c r="M229" s="150">
        <v>168.80807837970701</v>
      </c>
      <c r="N229" s="151">
        <f t="shared" si="18"/>
        <v>1.3826796705850741E-2</v>
      </c>
      <c r="O229" s="151">
        <f t="shared" si="20"/>
        <v>5.2632180081141566E-2</v>
      </c>
      <c r="P229" s="151">
        <f t="shared" si="22"/>
        <v>8.6296862130908147E-2</v>
      </c>
      <c r="Q229" s="154">
        <v>184.434951594452</v>
      </c>
      <c r="R229" s="153">
        <f t="shared" si="19"/>
        <v>1.3192276654029333E-2</v>
      </c>
      <c r="S229" s="153">
        <f t="shared" si="21"/>
        <v>5.5589156899806369E-2</v>
      </c>
      <c r="T229" s="153">
        <f t="shared" si="23"/>
        <v>8.8614781824325917E-2</v>
      </c>
    </row>
    <row r="230" spans="11:20" x14ac:dyDescent="0.25">
      <c r="K230" s="25">
        <v>42643</v>
      </c>
      <c r="L230" s="26">
        <v>183.69205339116999</v>
      </c>
      <c r="M230" s="150">
        <v>169.956546664981</v>
      </c>
      <c r="N230" s="151">
        <f t="shared" si="18"/>
        <v>6.8033964742533204E-3</v>
      </c>
      <c r="O230" s="151">
        <f t="shared" si="20"/>
        <v>4.492446959564611E-2</v>
      </c>
      <c r="P230" s="151">
        <f t="shared" si="22"/>
        <v>9.1902210783544547E-2</v>
      </c>
      <c r="Q230" s="154">
        <v>185.89887167918201</v>
      </c>
      <c r="R230" s="153">
        <f t="shared" si="19"/>
        <v>7.9373246343727999E-3</v>
      </c>
      <c r="S230" s="153">
        <f t="shared" si="21"/>
        <v>4.8113705002315488E-2</v>
      </c>
      <c r="T230" s="153">
        <f t="shared" si="23"/>
        <v>9.9218585770369794E-2</v>
      </c>
    </row>
    <row r="231" spans="11:20" x14ac:dyDescent="0.25">
      <c r="K231" s="25">
        <v>42674</v>
      </c>
      <c r="L231" s="26">
        <v>182.533437579506</v>
      </c>
      <c r="M231" s="150">
        <v>168.783620473702</v>
      </c>
      <c r="N231" s="151">
        <f t="shared" si="18"/>
        <v>-6.9013298651630084E-3</v>
      </c>
      <c r="O231" s="151">
        <f t="shared" si="20"/>
        <v>1.3679907524140944E-2</v>
      </c>
      <c r="P231" s="151">
        <f t="shared" si="22"/>
        <v>9.7921358885510124E-2</v>
      </c>
      <c r="Q231" s="154">
        <v>184.79731244929101</v>
      </c>
      <c r="R231" s="153">
        <f t="shared" si="19"/>
        <v>-5.9255831944586834E-3</v>
      </c>
      <c r="S231" s="153">
        <f t="shared" si="21"/>
        <v>1.5182903790104563E-2</v>
      </c>
      <c r="T231" s="153">
        <f t="shared" si="23"/>
        <v>0.10102912005152542</v>
      </c>
    </row>
    <row r="232" spans="11:20" x14ac:dyDescent="0.25">
      <c r="K232" s="25">
        <v>42704</v>
      </c>
      <c r="L232" s="26">
        <v>182.36750232572899</v>
      </c>
      <c r="M232" s="150">
        <v>167.22457375083701</v>
      </c>
      <c r="N232" s="151">
        <f t="shared" si="18"/>
        <v>-9.2369550936840517E-3</v>
      </c>
      <c r="O232" s="151">
        <f t="shared" si="20"/>
        <v>-9.3805026635523925E-3</v>
      </c>
      <c r="P232" s="151">
        <f t="shared" si="22"/>
        <v>9.2044778164176444E-2</v>
      </c>
      <c r="Q232" s="154">
        <v>185.01759974894401</v>
      </c>
      <c r="R232" s="153">
        <f t="shared" si="19"/>
        <v>1.1920481782625725E-3</v>
      </c>
      <c r="S232" s="153">
        <f t="shared" si="21"/>
        <v>3.1590983675000572E-3</v>
      </c>
      <c r="T232" s="153">
        <f t="shared" si="23"/>
        <v>0.10114454064208744</v>
      </c>
    </row>
    <row r="233" spans="11:20" x14ac:dyDescent="0.25">
      <c r="K233" s="25">
        <v>42735</v>
      </c>
      <c r="L233" s="26">
        <v>183.39779593649001</v>
      </c>
      <c r="M233" s="150">
        <v>166.098053743045</v>
      </c>
      <c r="N233" s="151">
        <f t="shared" si="18"/>
        <v>-6.7365697667767233E-3</v>
      </c>
      <c r="O233" s="151">
        <f t="shared" si="20"/>
        <v>-2.2702820206990215E-2</v>
      </c>
      <c r="P233" s="151">
        <f t="shared" si="22"/>
        <v>7.0206901302110492E-2</v>
      </c>
      <c r="Q233" s="154">
        <v>186.616806878647</v>
      </c>
      <c r="R233" s="153">
        <f t="shared" si="19"/>
        <v>8.6435405705889146E-3</v>
      </c>
      <c r="S233" s="153">
        <f t="shared" si="21"/>
        <v>3.8619664174399659E-3</v>
      </c>
      <c r="T233" s="153">
        <f t="shared" si="23"/>
        <v>9.9721297619443483E-2</v>
      </c>
    </row>
    <row r="234" spans="11:20" x14ac:dyDescent="0.25">
      <c r="K234" s="25">
        <v>42766</v>
      </c>
      <c r="L234" s="26">
        <v>187.137347651418</v>
      </c>
      <c r="M234" s="150">
        <v>167.793385294872</v>
      </c>
      <c r="N234" s="151">
        <f t="shared" si="18"/>
        <v>1.020681166107873E-2</v>
      </c>
      <c r="O234" s="151">
        <f t="shared" si="20"/>
        <v>-5.8668914439140574E-3</v>
      </c>
      <c r="P234" s="151">
        <f t="shared" si="22"/>
        <v>4.9664802772639405E-2</v>
      </c>
      <c r="Q234" s="154">
        <v>190.80570297700299</v>
      </c>
      <c r="R234" s="153">
        <f t="shared" si="19"/>
        <v>2.2446510410393694E-2</v>
      </c>
      <c r="S234" s="153">
        <f t="shared" si="21"/>
        <v>3.251340859927665E-2</v>
      </c>
      <c r="T234" s="153">
        <f t="shared" si="23"/>
        <v>0.10179348824332068</v>
      </c>
    </row>
    <row r="235" spans="11:20" x14ac:dyDescent="0.25">
      <c r="K235" s="25">
        <v>42794</v>
      </c>
      <c r="L235" s="26">
        <v>191.47223213577601</v>
      </c>
      <c r="M235" s="150">
        <v>171.586956550558</v>
      </c>
      <c r="N235" s="151">
        <f t="shared" si="18"/>
        <v>2.2608586441112521E-2</v>
      </c>
      <c r="O235" s="151">
        <f t="shared" si="20"/>
        <v>2.6086972158893884E-2</v>
      </c>
      <c r="P235" s="151">
        <f t="shared" si="22"/>
        <v>5.7694467711711939E-2</v>
      </c>
      <c r="Q235" s="154">
        <v>195.22401272391599</v>
      </c>
      <c r="R235" s="153">
        <f t="shared" si="19"/>
        <v>2.3156067549225723E-2</v>
      </c>
      <c r="S235" s="153">
        <f t="shared" si="21"/>
        <v>5.5164551852479926E-2</v>
      </c>
      <c r="T235" s="153">
        <f t="shared" si="23"/>
        <v>0.1181994675756608</v>
      </c>
    </row>
    <row r="236" spans="11:20" x14ac:dyDescent="0.25">
      <c r="K236" s="25">
        <v>42825</v>
      </c>
      <c r="L236" s="26">
        <v>194.01184031725899</v>
      </c>
      <c r="M236" s="150">
        <v>175.276142250227</v>
      </c>
      <c r="N236" s="151">
        <f t="shared" si="18"/>
        <v>2.1500385424587876E-2</v>
      </c>
      <c r="O236" s="151">
        <f t="shared" si="20"/>
        <v>5.5257050280556497E-2</v>
      </c>
      <c r="P236" s="151">
        <f t="shared" si="22"/>
        <v>8.3023586179999276E-2</v>
      </c>
      <c r="Q236" s="154">
        <v>197.504265829264</v>
      </c>
      <c r="R236" s="153">
        <f t="shared" si="19"/>
        <v>1.1680187665093822E-2</v>
      </c>
      <c r="S236" s="153">
        <f t="shared" si="21"/>
        <v>5.834125624974873E-2</v>
      </c>
      <c r="T236" s="153">
        <f t="shared" si="23"/>
        <v>0.13150270625422489</v>
      </c>
    </row>
    <row r="237" spans="11:20" x14ac:dyDescent="0.25">
      <c r="K237" s="25">
        <v>42855</v>
      </c>
      <c r="L237" s="26">
        <v>195.44376398566101</v>
      </c>
      <c r="M237" s="150">
        <v>176.80940569062599</v>
      </c>
      <c r="N237" s="151">
        <f t="shared" si="18"/>
        <v>8.7477018875168344E-3</v>
      </c>
      <c r="O237" s="151">
        <f t="shared" si="20"/>
        <v>5.373287141152594E-2</v>
      </c>
      <c r="P237" s="151">
        <f t="shared" si="22"/>
        <v>0.10826974086668928</v>
      </c>
      <c r="Q237" s="154">
        <v>199.02973518215799</v>
      </c>
      <c r="R237" s="153">
        <f t="shared" si="19"/>
        <v>7.7237286318296849E-3</v>
      </c>
      <c r="S237" s="153">
        <f t="shared" si="21"/>
        <v>4.3101605857903458E-2</v>
      </c>
      <c r="T237" s="153">
        <f t="shared" si="23"/>
        <v>0.14899206025613676</v>
      </c>
    </row>
    <row r="238" spans="11:20" x14ac:dyDescent="0.25">
      <c r="K238" s="25">
        <v>42886</v>
      </c>
      <c r="L238" s="26">
        <v>197.77886517686699</v>
      </c>
      <c r="M238" s="150">
        <v>176.619293452991</v>
      </c>
      <c r="N238" s="151">
        <f t="shared" si="18"/>
        <v>-1.075238259482858E-3</v>
      </c>
      <c r="O238" s="151">
        <f t="shared" si="20"/>
        <v>2.9328201884332827E-2</v>
      </c>
      <c r="P238" s="151">
        <f t="shared" si="22"/>
        <v>0.10134037242948857</v>
      </c>
      <c r="Q238" s="154">
        <v>202.392048884161</v>
      </c>
      <c r="R238" s="153">
        <f t="shared" si="19"/>
        <v>1.6893524472238797E-2</v>
      </c>
      <c r="S238" s="153">
        <f t="shared" si="21"/>
        <v>3.6716979946426864E-2</v>
      </c>
      <c r="T238" s="153">
        <f t="shared" si="23"/>
        <v>0.15836423843691083</v>
      </c>
    </row>
    <row r="239" spans="11:20" x14ac:dyDescent="0.25">
      <c r="K239" s="25">
        <v>42916</v>
      </c>
      <c r="L239" s="26">
        <v>202.44149167068699</v>
      </c>
      <c r="M239" s="150">
        <v>176.84861164727801</v>
      </c>
      <c r="N239" s="151">
        <f t="shared" si="18"/>
        <v>1.2983756746147712E-3</v>
      </c>
      <c r="O239" s="151">
        <f t="shared" si="20"/>
        <v>8.9713829666910883E-3</v>
      </c>
      <c r="P239" s="151">
        <f t="shared" si="22"/>
        <v>8.729816738700813E-2</v>
      </c>
      <c r="Q239" s="154">
        <v>208.67106600325101</v>
      </c>
      <c r="R239" s="153">
        <f t="shared" si="19"/>
        <v>3.1024030606477959E-2</v>
      </c>
      <c r="S239" s="153">
        <f t="shared" si="21"/>
        <v>5.6539539169449426E-2</v>
      </c>
      <c r="T239" s="153">
        <f t="shared" si="23"/>
        <v>0.17650528020898482</v>
      </c>
    </row>
    <row r="240" spans="11:20" x14ac:dyDescent="0.25">
      <c r="K240" s="25">
        <v>42947</v>
      </c>
      <c r="L240" s="26">
        <v>205.68636698409401</v>
      </c>
      <c r="M240" s="150">
        <v>177.263861308435</v>
      </c>
      <c r="N240" s="151">
        <f t="shared" si="18"/>
        <v>2.348051575237653E-3</v>
      </c>
      <c r="O240" s="151">
        <f t="shared" si="20"/>
        <v>2.5703135872996441E-3</v>
      </c>
      <c r="P240" s="151">
        <f t="shared" si="22"/>
        <v>6.4610499728577908E-2</v>
      </c>
      <c r="Q240" s="154">
        <v>213.04844372686301</v>
      </c>
      <c r="R240" s="153">
        <f t="shared" si="19"/>
        <v>2.097740624732225E-2</v>
      </c>
      <c r="S240" s="153">
        <f t="shared" si="21"/>
        <v>7.0435246933703954E-2</v>
      </c>
      <c r="T240" s="153">
        <f t="shared" si="23"/>
        <v>0.17038032038452</v>
      </c>
    </row>
    <row r="241" spans="11:20" x14ac:dyDescent="0.25">
      <c r="K241" s="25">
        <v>42978</v>
      </c>
      <c r="L241" s="26">
        <v>206.270186404171</v>
      </c>
      <c r="M241" s="150">
        <v>180.04570105387501</v>
      </c>
      <c r="N241" s="151">
        <f t="shared" si="18"/>
        <v>1.5693214200043215E-2</v>
      </c>
      <c r="O241" s="151">
        <f t="shared" si="20"/>
        <v>1.9399962110005609E-2</v>
      </c>
      <c r="P241" s="151">
        <f t="shared" si="22"/>
        <v>6.6570408134679182E-2</v>
      </c>
      <c r="Q241" s="154">
        <v>212.736450291344</v>
      </c>
      <c r="R241" s="153">
        <f t="shared" si="19"/>
        <v>-1.4644248512747371E-3</v>
      </c>
      <c r="S241" s="153">
        <f t="shared" si="21"/>
        <v>5.1110710446454322E-2</v>
      </c>
      <c r="T241" s="153">
        <f t="shared" si="23"/>
        <v>0.1534497580432761</v>
      </c>
    </row>
    <row r="242" spans="11:20" x14ac:dyDescent="0.25">
      <c r="K242" s="25">
        <v>43008</v>
      </c>
      <c r="L242" s="26">
        <v>203.79371780288599</v>
      </c>
      <c r="M242" s="150">
        <v>181.38787804312099</v>
      </c>
      <c r="N242" s="151">
        <f t="shared" si="18"/>
        <v>7.4546461336744141E-3</v>
      </c>
      <c r="O242" s="151">
        <f t="shared" si="20"/>
        <v>2.5667526329788082E-2</v>
      </c>
      <c r="P242" s="151">
        <f t="shared" si="22"/>
        <v>6.7260318019249254E-2</v>
      </c>
      <c r="Q242" s="154">
        <v>208.969685942929</v>
      </c>
      <c r="R242" s="153">
        <f t="shared" si="19"/>
        <v>-1.7706248004309533E-2</v>
      </c>
      <c r="S242" s="153">
        <f t="shared" si="21"/>
        <v>1.4310558018300057E-3</v>
      </c>
      <c r="T242" s="153">
        <f t="shared" si="23"/>
        <v>0.1241041113125303</v>
      </c>
    </row>
    <row r="243" spans="11:20" x14ac:dyDescent="0.25">
      <c r="K243" s="25">
        <v>43039</v>
      </c>
      <c r="L243" s="26">
        <v>202.472795821473</v>
      </c>
      <c r="M243" s="150">
        <v>182.925278814346</v>
      </c>
      <c r="N243" s="151">
        <f t="shared" si="18"/>
        <v>8.4757635836034684E-3</v>
      </c>
      <c r="O243" s="151">
        <f t="shared" si="20"/>
        <v>3.1937798624730895E-2</v>
      </c>
      <c r="P243" s="151">
        <f t="shared" si="22"/>
        <v>8.3785726961861151E-2</v>
      </c>
      <c r="Q243" s="154">
        <v>206.59530566486799</v>
      </c>
      <c r="R243" s="153">
        <f t="shared" si="19"/>
        <v>-1.1362319215570182E-2</v>
      </c>
      <c r="S243" s="153">
        <f t="shared" si="21"/>
        <v>-3.0289533915902278E-2</v>
      </c>
      <c r="T243" s="153">
        <f t="shared" si="23"/>
        <v>0.11795622418241836</v>
      </c>
    </row>
    <row r="244" spans="11:20" x14ac:dyDescent="0.25">
      <c r="K244" s="25">
        <v>43069</v>
      </c>
      <c r="L244" s="26">
        <v>203.715657988218</v>
      </c>
      <c r="M244" s="150">
        <v>181.03064490791499</v>
      </c>
      <c r="N244" s="151">
        <f t="shared" si="18"/>
        <v>-1.0357419809396085E-2</v>
      </c>
      <c r="O244" s="151">
        <f t="shared" si="20"/>
        <v>5.4705213636023764E-3</v>
      </c>
      <c r="P244" s="151">
        <f t="shared" si="22"/>
        <v>8.2560061882106517E-2</v>
      </c>
      <c r="Q244" s="154">
        <v>208.856358846223</v>
      </c>
      <c r="R244" s="153">
        <f t="shared" si="19"/>
        <v>1.0944358944064314E-2</v>
      </c>
      <c r="S244" s="153">
        <f t="shared" si="21"/>
        <v>-1.8238959237155572E-2</v>
      </c>
      <c r="T244" s="153">
        <f t="shared" si="23"/>
        <v>0.12884589968536253</v>
      </c>
    </row>
    <row r="245" spans="11:20" x14ac:dyDescent="0.25">
      <c r="K245" s="25">
        <v>43100</v>
      </c>
      <c r="L245" s="26">
        <v>206.83417555137501</v>
      </c>
      <c r="M245" s="150">
        <v>181.42184918403399</v>
      </c>
      <c r="N245" s="151">
        <f t="shared" si="18"/>
        <v>2.1609837180771585E-3</v>
      </c>
      <c r="O245" s="151">
        <f t="shared" si="20"/>
        <v>1.8728451580929395E-4</v>
      </c>
      <c r="P245" s="151">
        <f t="shared" si="22"/>
        <v>9.2257525573990362E-2</v>
      </c>
      <c r="Q245" s="154">
        <v>212.713508024041</v>
      </c>
      <c r="R245" s="153">
        <f t="shared" si="19"/>
        <v>1.8467951845593245E-2</v>
      </c>
      <c r="S245" s="153">
        <f t="shared" si="21"/>
        <v>1.7915622853232671E-2</v>
      </c>
      <c r="T245" s="153">
        <f t="shared" si="23"/>
        <v>0.1398411085361897</v>
      </c>
    </row>
    <row r="246" spans="11:20" x14ac:dyDescent="0.25">
      <c r="K246" s="25">
        <v>43131</v>
      </c>
      <c r="L246" s="26">
        <v>210.088176536471</v>
      </c>
      <c r="M246" s="150">
        <v>183.591568328965</v>
      </c>
      <c r="N246" s="151">
        <f t="shared" si="18"/>
        <v>1.19595250224247E-2</v>
      </c>
      <c r="O246" s="151">
        <f t="shared" si="20"/>
        <v>3.6424135523402956E-3</v>
      </c>
      <c r="P246" s="151">
        <f t="shared" si="22"/>
        <v>9.4152597292974649E-2</v>
      </c>
      <c r="Q246" s="154">
        <v>216.080606274725</v>
      </c>
      <c r="R246" s="153">
        <f t="shared" si="19"/>
        <v>1.5829263886256939E-2</v>
      </c>
      <c r="S246" s="153">
        <f t="shared" si="21"/>
        <v>4.5912469208006845E-2</v>
      </c>
      <c r="T246" s="153">
        <f t="shared" si="23"/>
        <v>0.1324640873064904</v>
      </c>
    </row>
    <row r="247" spans="11:20" x14ac:dyDescent="0.25">
      <c r="K247" s="25">
        <v>43159</v>
      </c>
      <c r="L247" s="26">
        <v>209.706477107924</v>
      </c>
      <c r="M247" s="150">
        <v>189.49710390053301</v>
      </c>
      <c r="N247" s="151">
        <f t="shared" si="18"/>
        <v>3.2166703652676931E-2</v>
      </c>
      <c r="O247" s="151">
        <f t="shared" si="20"/>
        <v>4.6768098279297732E-2</v>
      </c>
      <c r="P247" s="151">
        <f t="shared" si="22"/>
        <v>0.10437942201450379</v>
      </c>
      <c r="Q247" s="154">
        <v>213.58836176769799</v>
      </c>
      <c r="R247" s="153">
        <f t="shared" si="19"/>
        <v>-1.1533864838653596E-2</v>
      </c>
      <c r="S247" s="153">
        <f t="shared" si="21"/>
        <v>2.2656733784002681E-2</v>
      </c>
      <c r="T247" s="153">
        <f t="shared" si="23"/>
        <v>9.4068085106685517E-2</v>
      </c>
    </row>
    <row r="248" spans="11:20" x14ac:dyDescent="0.25">
      <c r="K248" s="25">
        <v>43190</v>
      </c>
      <c r="L248" s="26">
        <v>207.527852515945</v>
      </c>
      <c r="M248" s="150">
        <v>192.18197763190901</v>
      </c>
      <c r="N248" s="151">
        <f t="shared" si="18"/>
        <v>1.4168415643889265E-2</v>
      </c>
      <c r="O248" s="151">
        <f t="shared" si="20"/>
        <v>5.9309992133086187E-2</v>
      </c>
      <c r="P248" s="151">
        <f t="shared" si="22"/>
        <v>9.6452575716476918E-2</v>
      </c>
      <c r="Q248" s="154">
        <v>209.99541462934701</v>
      </c>
      <c r="R248" s="153">
        <f t="shared" si="19"/>
        <v>-1.6821830125082982E-2</v>
      </c>
      <c r="S248" s="153">
        <f t="shared" si="21"/>
        <v>-1.2778188935640089E-2</v>
      </c>
      <c r="T248" s="153">
        <f t="shared" si="23"/>
        <v>6.324495700199817E-2</v>
      </c>
    </row>
    <row r="249" spans="11:20" x14ac:dyDescent="0.25">
      <c r="K249" s="25">
        <v>43220</v>
      </c>
      <c r="L249" s="26">
        <v>206.80015721425499</v>
      </c>
      <c r="M249" s="150">
        <v>191.37522583161501</v>
      </c>
      <c r="N249" s="151">
        <f t="shared" si="18"/>
        <v>-4.1978535668895089E-3</v>
      </c>
      <c r="O249" s="151">
        <f t="shared" si="20"/>
        <v>4.2396595734195186E-2</v>
      </c>
      <c r="P249" s="151">
        <f t="shared" si="22"/>
        <v>8.2381477863659125E-2</v>
      </c>
      <c r="Q249" s="154">
        <v>209.38300377224999</v>
      </c>
      <c r="R249" s="153">
        <f t="shared" si="19"/>
        <v>-2.9163058544776632E-3</v>
      </c>
      <c r="S249" s="153">
        <f t="shared" si="21"/>
        <v>-3.0995852047729255E-2</v>
      </c>
      <c r="T249" s="153">
        <f t="shared" si="23"/>
        <v>5.2018702535158168E-2</v>
      </c>
    </row>
    <row r="250" spans="11:20" x14ac:dyDescent="0.25">
      <c r="K250" s="25">
        <v>43251</v>
      </c>
      <c r="L250" s="26">
        <v>209.00650982437901</v>
      </c>
      <c r="M250" s="150">
        <v>188.586058326331</v>
      </c>
      <c r="N250" s="151">
        <f t="shared" si="18"/>
        <v>-1.4574339458849894E-2</v>
      </c>
      <c r="O250" s="151">
        <f t="shared" si="20"/>
        <v>-4.8077018352755685E-3</v>
      </c>
      <c r="P250" s="151">
        <f t="shared" si="22"/>
        <v>6.7754573350306657E-2</v>
      </c>
      <c r="Q250" s="154">
        <v>212.93526182435801</v>
      </c>
      <c r="R250" s="153">
        <f t="shared" si="19"/>
        <v>1.6965360072739522E-2</v>
      </c>
      <c r="S250" s="153">
        <f t="shared" si="21"/>
        <v>-3.0577506093253382E-3</v>
      </c>
      <c r="T250" s="153">
        <f t="shared" si="23"/>
        <v>5.2093019455677458E-2</v>
      </c>
    </row>
    <row r="251" spans="11:20" x14ac:dyDescent="0.25">
      <c r="K251" s="25">
        <v>43281</v>
      </c>
      <c r="L251" s="26">
        <v>213.65089709054701</v>
      </c>
      <c r="M251" s="150">
        <v>188.924932870942</v>
      </c>
      <c r="N251" s="151">
        <f t="shared" si="18"/>
        <v>1.7969225700906755E-3</v>
      </c>
      <c r="O251" s="151">
        <f t="shared" si="20"/>
        <v>-1.6947711752687389E-2</v>
      </c>
      <c r="P251" s="151">
        <f t="shared" si="22"/>
        <v>6.8286208815424798E-2</v>
      </c>
      <c r="Q251" s="154">
        <v>218.90768198613401</v>
      </c>
      <c r="R251" s="153">
        <f t="shared" si="19"/>
        <v>2.8048056064581717E-2</v>
      </c>
      <c r="S251" s="153">
        <f t="shared" si="21"/>
        <v>4.2440295053668864E-2</v>
      </c>
      <c r="T251" s="153">
        <f t="shared" si="23"/>
        <v>4.9056230837118076E-2</v>
      </c>
    </row>
    <row r="252" spans="11:20" x14ac:dyDescent="0.25">
      <c r="K252" s="25">
        <v>43312</v>
      </c>
      <c r="L252" s="26">
        <v>215.75455327519299</v>
      </c>
      <c r="M252" s="150">
        <v>191.78115661555</v>
      </c>
      <c r="N252" s="151">
        <f t="shared" si="18"/>
        <v>1.5118299639990562E-2</v>
      </c>
      <c r="O252" s="151">
        <f t="shared" si="20"/>
        <v>2.1211250420269945E-3</v>
      </c>
      <c r="P252" s="151">
        <f t="shared" si="22"/>
        <v>8.1896530967782821E-2</v>
      </c>
      <c r="Q252" s="154">
        <v>220.874492089375</v>
      </c>
      <c r="R252" s="153">
        <f t="shared" si="19"/>
        <v>8.9846554739252404E-3</v>
      </c>
      <c r="S252" s="153">
        <f t="shared" si="21"/>
        <v>5.4882622324133434E-2</v>
      </c>
      <c r="T252" s="153">
        <f t="shared" si="23"/>
        <v>3.6733656560032468E-2</v>
      </c>
    </row>
    <row r="253" spans="11:20" x14ac:dyDescent="0.25">
      <c r="K253" s="25">
        <v>43343</v>
      </c>
      <c r="L253" s="26">
        <v>216.746065837836</v>
      </c>
      <c r="M253" s="150">
        <v>196.301227715441</v>
      </c>
      <c r="N253" s="151">
        <f t="shared" si="18"/>
        <v>2.356890103104381E-2</v>
      </c>
      <c r="O253" s="151">
        <f t="shared" si="20"/>
        <v>4.0910603135676071E-2</v>
      </c>
      <c r="P253" s="151">
        <f t="shared" si="22"/>
        <v>9.0285558424423984E-2</v>
      </c>
      <c r="Q253" s="154">
        <v>220.80084048651</v>
      </c>
      <c r="R253" s="153">
        <f t="shared" si="19"/>
        <v>-3.3345454320365953E-4</v>
      </c>
      <c r="S253" s="153">
        <f t="shared" si="21"/>
        <v>3.6938826358595245E-2</v>
      </c>
      <c r="T253" s="153">
        <f t="shared" si="23"/>
        <v>3.7907891121252479E-2</v>
      </c>
    </row>
    <row r="254" spans="11:20" x14ac:dyDescent="0.25">
      <c r="K254" s="25">
        <v>43373</v>
      </c>
      <c r="L254" s="26">
        <v>215.39758775334599</v>
      </c>
      <c r="M254" s="150">
        <v>199.510278305241</v>
      </c>
      <c r="N254" s="151">
        <f t="shared" si="18"/>
        <v>1.6347582881406364E-2</v>
      </c>
      <c r="O254" s="151">
        <f t="shared" si="20"/>
        <v>5.6029372478486161E-2</v>
      </c>
      <c r="P254" s="151">
        <f t="shared" si="22"/>
        <v>9.9909654700364392E-2</v>
      </c>
      <c r="Q254" s="154">
        <v>218.19699079478201</v>
      </c>
      <c r="R254" s="153">
        <f t="shared" si="19"/>
        <v>-1.1792752627167058E-2</v>
      </c>
      <c r="S254" s="153">
        <f t="shared" si="21"/>
        <v>-3.2465338123538467E-3</v>
      </c>
      <c r="T254" s="153">
        <f t="shared" si="23"/>
        <v>4.4156188541016661E-2</v>
      </c>
    </row>
    <row r="255" spans="11:20" x14ac:dyDescent="0.25">
      <c r="K255" s="25">
        <v>43404</v>
      </c>
      <c r="L255" s="26">
        <v>216.33707408678799</v>
      </c>
      <c r="M255" s="150">
        <v>200.23413369952101</v>
      </c>
      <c r="N255" s="151">
        <f t="shared" si="18"/>
        <v>3.628160916965717E-3</v>
      </c>
      <c r="O255" s="151">
        <f t="shared" si="20"/>
        <v>4.4076160729993319E-2</v>
      </c>
      <c r="P255" s="151">
        <f t="shared" si="22"/>
        <v>9.4622542042109181E-2</v>
      </c>
      <c r="Q255" s="154">
        <v>219.21870223327201</v>
      </c>
      <c r="R255" s="153">
        <f t="shared" si="19"/>
        <v>4.6825184653942475E-3</v>
      </c>
      <c r="S255" s="153">
        <f t="shared" si="21"/>
        <v>-7.4965191337394987E-3</v>
      </c>
      <c r="T255" s="153">
        <f t="shared" si="23"/>
        <v>6.1102049379966328E-2</v>
      </c>
    </row>
    <row r="256" spans="11:20" x14ac:dyDescent="0.25">
      <c r="K256" s="25">
        <v>43434</v>
      </c>
      <c r="L256" s="26">
        <v>217.811308740692</v>
      </c>
      <c r="M256" s="150">
        <v>198.80763287180201</v>
      </c>
      <c r="N256" s="151">
        <f t="shared" si="18"/>
        <v>-7.1241641041065451E-3</v>
      </c>
      <c r="O256" s="151">
        <f t="shared" si="20"/>
        <v>1.2768158332633117E-2</v>
      </c>
      <c r="P256" s="151">
        <f t="shared" si="22"/>
        <v>9.8198777190070086E-2</v>
      </c>
      <c r="Q256" s="154">
        <v>221.53167885052201</v>
      </c>
      <c r="R256" s="153">
        <f t="shared" si="19"/>
        <v>1.0551000410488509E-2</v>
      </c>
      <c r="S256" s="153">
        <f t="shared" si="21"/>
        <v>3.309943759279621E-3</v>
      </c>
      <c r="T256" s="153">
        <f t="shared" si="23"/>
        <v>6.0689174484898523E-2</v>
      </c>
    </row>
    <row r="257" spans="11:20" x14ac:dyDescent="0.25">
      <c r="K257" s="25">
        <v>43465</v>
      </c>
      <c r="L257" s="26">
        <v>219.57358330428701</v>
      </c>
      <c r="M257" s="150">
        <v>196.92065065466801</v>
      </c>
      <c r="N257" s="151">
        <f t="shared" si="18"/>
        <v>-9.4914978357536484E-3</v>
      </c>
      <c r="O257" s="151">
        <f t="shared" si="20"/>
        <v>-1.2979920997408412E-2</v>
      </c>
      <c r="P257" s="151">
        <f t="shared" si="22"/>
        <v>8.5429630115345434E-2</v>
      </c>
      <c r="Q257" s="154">
        <v>224.350895653755</v>
      </c>
      <c r="R257" s="153">
        <f t="shared" si="19"/>
        <v>1.2726021027156253E-2</v>
      </c>
      <c r="S257" s="153">
        <f t="shared" si="21"/>
        <v>2.8203435971125845E-2</v>
      </c>
      <c r="T257" s="153">
        <f t="shared" si="23"/>
        <v>5.4709208351726879E-2</v>
      </c>
    </row>
    <row r="258" spans="11:20" x14ac:dyDescent="0.25">
      <c r="K258" s="25">
        <v>43496</v>
      </c>
      <c r="L258" s="26">
        <v>220.709781126129</v>
      </c>
      <c r="M258" s="150">
        <v>197.41562518248</v>
      </c>
      <c r="N258" s="151">
        <f t="shared" si="18"/>
        <v>2.5135734935184395E-3</v>
      </c>
      <c r="O258" s="151">
        <f t="shared" si="20"/>
        <v>-1.4076064180298942E-2</v>
      </c>
      <c r="P258" s="151">
        <f t="shared" si="22"/>
        <v>7.5297885296914169E-2</v>
      </c>
      <c r="Q258" s="154">
        <v>225.45540522319999</v>
      </c>
      <c r="R258" s="153">
        <f t="shared" si="19"/>
        <v>4.9231342100348741E-3</v>
      </c>
      <c r="S258" s="153">
        <f t="shared" si="21"/>
        <v>2.8449684841631129E-2</v>
      </c>
      <c r="T258" s="153">
        <f t="shared" si="23"/>
        <v>4.3385656445983134E-2</v>
      </c>
    </row>
    <row r="259" spans="11:20" x14ac:dyDescent="0.25">
      <c r="K259" s="25">
        <v>43524</v>
      </c>
      <c r="L259" s="26">
        <v>220.740886101581</v>
      </c>
      <c r="M259" s="150">
        <v>200.190099594321</v>
      </c>
      <c r="N259" s="151">
        <f t="shared" si="18"/>
        <v>1.4053975764463544E-2</v>
      </c>
      <c r="O259" s="151">
        <f t="shared" si="20"/>
        <v>6.953790971448548E-3</v>
      </c>
      <c r="P259" s="151">
        <f t="shared" si="22"/>
        <v>5.6428280293933986E-2</v>
      </c>
      <c r="Q259" s="154">
        <v>224.54842289384001</v>
      </c>
      <c r="R259" s="153">
        <f t="shared" si="19"/>
        <v>-4.0228901518775118E-3</v>
      </c>
      <c r="S259" s="153">
        <f t="shared" si="21"/>
        <v>1.3617664340247915E-2</v>
      </c>
      <c r="T259" s="153">
        <f t="shared" si="23"/>
        <v>5.1313943491276826E-2</v>
      </c>
    </row>
    <row r="260" spans="11:20" x14ac:dyDescent="0.25">
      <c r="K260" s="25">
        <v>43555</v>
      </c>
      <c r="L260" s="26">
        <v>221.33511401467999</v>
      </c>
      <c r="M260" s="150">
        <v>204.45537165097701</v>
      </c>
      <c r="N260" s="151">
        <f t="shared" si="18"/>
        <v>2.1306108870016383E-2</v>
      </c>
      <c r="O260" s="151">
        <f t="shared" si="20"/>
        <v>3.8262726490388976E-2</v>
      </c>
      <c r="P260" s="151">
        <f t="shared" si="22"/>
        <v>6.3863397443934877E-2</v>
      </c>
      <c r="Q260" s="154">
        <v>224.05879647418999</v>
      </c>
      <c r="R260" s="153">
        <f t="shared" si="19"/>
        <v>-2.1804936919174178E-3</v>
      </c>
      <c r="S260" s="153">
        <f t="shared" si="21"/>
        <v>-1.3019746532049181E-3</v>
      </c>
      <c r="T260" s="153">
        <f t="shared" si="23"/>
        <v>6.6969947270827834E-2</v>
      </c>
    </row>
    <row r="261" spans="11:20" x14ac:dyDescent="0.25">
      <c r="K261" s="25">
        <v>43585</v>
      </c>
      <c r="L261" s="26">
        <v>222.02271631871699</v>
      </c>
      <c r="M261" s="150">
        <v>205.962500512985</v>
      </c>
      <c r="N261" s="151">
        <f t="shared" si="18"/>
        <v>7.3714319650197702E-3</v>
      </c>
      <c r="O261" s="151">
        <f t="shared" si="20"/>
        <v>4.3293813864048181E-2</v>
      </c>
      <c r="P261" s="151">
        <f t="shared" si="22"/>
        <v>7.6223422430889087E-2</v>
      </c>
      <c r="Q261" s="154">
        <v>224.646452891498</v>
      </c>
      <c r="R261" s="153">
        <f t="shared" si="19"/>
        <v>2.6227777108305261E-3</v>
      </c>
      <c r="S261" s="153">
        <f t="shared" si="21"/>
        <v>-3.588081336533655E-3</v>
      </c>
      <c r="T261" s="153">
        <f t="shared" si="23"/>
        <v>7.2897268853064912E-2</v>
      </c>
    </row>
    <row r="262" spans="11:20" x14ac:dyDescent="0.25">
      <c r="K262" s="25">
        <v>43616</v>
      </c>
      <c r="L262" s="26">
        <v>224.005643359761</v>
      </c>
      <c r="M262" s="150">
        <v>206.75696099519701</v>
      </c>
      <c r="N262" s="151">
        <f t="shared" si="18"/>
        <v>3.8573064525497802E-3</v>
      </c>
      <c r="O262" s="151">
        <f t="shared" si="20"/>
        <v>3.2803127698040724E-2</v>
      </c>
      <c r="P262" s="151">
        <f t="shared" si="22"/>
        <v>9.6353372195854048E-2</v>
      </c>
      <c r="Q262" s="154">
        <v>226.916384567861</v>
      </c>
      <c r="R262" s="153">
        <f t="shared" si="19"/>
        <v>1.0104462577289697E-2</v>
      </c>
      <c r="S262" s="153">
        <f t="shared" si="21"/>
        <v>1.0545438901347737E-2</v>
      </c>
      <c r="T262" s="153">
        <f t="shared" si="23"/>
        <v>6.565902999680473E-2</v>
      </c>
    </row>
    <row r="263" spans="11:20" x14ac:dyDescent="0.25">
      <c r="K263" s="25">
        <v>43646</v>
      </c>
      <c r="L263" s="26">
        <v>225.33878037876499</v>
      </c>
      <c r="M263" s="150">
        <v>207.05027064390799</v>
      </c>
      <c r="N263" s="151">
        <f t="shared" si="18"/>
        <v>1.4186204290254079E-3</v>
      </c>
      <c r="O263" s="151">
        <f t="shared" si="20"/>
        <v>1.2691762373260973E-2</v>
      </c>
      <c r="P263" s="151">
        <f t="shared" si="22"/>
        <v>9.5939363309700099E-2</v>
      </c>
      <c r="Q263" s="154">
        <v>228.61010921043601</v>
      </c>
      <c r="R263" s="153">
        <f t="shared" si="19"/>
        <v>7.4640914352681609E-3</v>
      </c>
      <c r="S263" s="153">
        <f t="shared" si="21"/>
        <v>2.0313028579399317E-2</v>
      </c>
      <c r="T263" s="153">
        <f t="shared" si="23"/>
        <v>4.4322004309179874E-2</v>
      </c>
    </row>
    <row r="264" spans="11:20" x14ac:dyDescent="0.25">
      <c r="K264" s="25">
        <v>43677</v>
      </c>
      <c r="L264" s="26">
        <v>227.24439694194601</v>
      </c>
      <c r="M264" s="150">
        <v>207.279125441281</v>
      </c>
      <c r="N264" s="151">
        <f t="shared" ref="N264:N308" si="24">M264/M263-1</f>
        <v>1.105310302958129E-3</v>
      </c>
      <c r="O264" s="151">
        <f t="shared" si="20"/>
        <v>6.3925468229251159E-3</v>
      </c>
      <c r="P264" s="151">
        <f t="shared" si="22"/>
        <v>8.0810696416846906E-2</v>
      </c>
      <c r="Q264" s="154">
        <v>230.841528988878</v>
      </c>
      <c r="R264" s="153">
        <f t="shared" ref="R264:R308" si="25">Q264/Q263-1</f>
        <v>9.760809730369191E-3</v>
      </c>
      <c r="S264" s="153">
        <f t="shared" si="21"/>
        <v>2.7577003854906801E-2</v>
      </c>
      <c r="T264" s="153">
        <f t="shared" si="23"/>
        <v>4.5125341569409949E-2</v>
      </c>
    </row>
    <row r="265" spans="11:20" x14ac:dyDescent="0.25">
      <c r="K265" s="25">
        <v>43708</v>
      </c>
      <c r="L265" s="26">
        <v>229.271178066624</v>
      </c>
      <c r="M265" s="150">
        <v>206.24415080335399</v>
      </c>
      <c r="N265" s="151">
        <f t="shared" si="24"/>
        <v>-4.9931445615839509E-3</v>
      </c>
      <c r="O265" s="151">
        <f t="shared" si="20"/>
        <v>-2.4802559941617952E-3</v>
      </c>
      <c r="P265" s="151">
        <f t="shared" si="22"/>
        <v>5.0651354571894514E-2</v>
      </c>
      <c r="Q265" s="154">
        <v>233.81088288258101</v>
      </c>
      <c r="R265" s="153">
        <f t="shared" si="25"/>
        <v>1.2863170274037161E-2</v>
      </c>
      <c r="S265" s="153">
        <f t="shared" si="21"/>
        <v>3.0383431006314909E-2</v>
      </c>
      <c r="T265" s="153">
        <f t="shared" si="23"/>
        <v>5.8922069170592062E-2</v>
      </c>
    </row>
    <row r="266" spans="11:20" x14ac:dyDescent="0.25">
      <c r="K266" s="25">
        <v>43738</v>
      </c>
      <c r="L266" s="26">
        <v>230.18834788745701</v>
      </c>
      <c r="M266" s="150">
        <v>205.64346588042699</v>
      </c>
      <c r="N266" s="151">
        <f t="shared" si="24"/>
        <v>-2.9124943451110941E-3</v>
      </c>
      <c r="O266" s="151">
        <f t="shared" ref="O266:O308" si="26">M266/M263-1</f>
        <v>-6.7945082085909547E-3</v>
      </c>
      <c r="P266" s="151">
        <f t="shared" si="22"/>
        <v>3.074121106584049E-2</v>
      </c>
      <c r="Q266" s="154">
        <v>235.06967145483401</v>
      </c>
      <c r="R266" s="153">
        <f t="shared" si="25"/>
        <v>5.3837894829094068E-3</v>
      </c>
      <c r="S266" s="153">
        <f t="shared" ref="S266:S308" si="27">Q266/Q263-1</f>
        <v>2.8255803151959302E-2</v>
      </c>
      <c r="T266" s="153">
        <f t="shared" si="23"/>
        <v>7.7327742232343732E-2</v>
      </c>
    </row>
    <row r="267" spans="11:20" x14ac:dyDescent="0.25">
      <c r="K267" s="25">
        <v>43769</v>
      </c>
      <c r="L267" s="26">
        <v>229.355052894544</v>
      </c>
      <c r="M267" s="150">
        <v>205.421086948789</v>
      </c>
      <c r="N267" s="151">
        <f t="shared" si="24"/>
        <v>-1.0813809750088721E-3</v>
      </c>
      <c r="O267" s="151">
        <f t="shared" si="26"/>
        <v>-8.9639440948835469E-3</v>
      </c>
      <c r="P267" s="151">
        <f t="shared" si="22"/>
        <v>2.5904440733625078E-2</v>
      </c>
      <c r="Q267" s="154">
        <v>234.13693483991599</v>
      </c>
      <c r="R267" s="153">
        <f t="shared" si="25"/>
        <v>-3.9679155934722043E-3</v>
      </c>
      <c r="S267" s="153">
        <f t="shared" si="27"/>
        <v>1.4275619579684706E-2</v>
      </c>
      <c r="T267" s="153">
        <f t="shared" si="23"/>
        <v>6.8051824295398911E-2</v>
      </c>
    </row>
    <row r="268" spans="11:20" x14ac:dyDescent="0.25">
      <c r="K268" s="25">
        <v>43799</v>
      </c>
      <c r="L268" s="26">
        <v>228.24084433738</v>
      </c>
      <c r="M268" s="150">
        <v>208.63221957770099</v>
      </c>
      <c r="N268" s="151">
        <f t="shared" si="24"/>
        <v>1.563195228205827E-2</v>
      </c>
      <c r="O268" s="151">
        <f t="shared" si="26"/>
        <v>1.1578843642571668E-2</v>
      </c>
      <c r="P268" s="151">
        <f t="shared" si="22"/>
        <v>4.9417552857410785E-2</v>
      </c>
      <c r="Q268" s="154">
        <v>231.71883942856701</v>
      </c>
      <c r="R268" s="153">
        <f t="shared" si="25"/>
        <v>-1.0327697392136348E-2</v>
      </c>
      <c r="S268" s="153">
        <f t="shared" si="27"/>
        <v>-8.9475880173833788E-3</v>
      </c>
      <c r="T268" s="153">
        <f t="shared" si="23"/>
        <v>4.5985118836745498E-2</v>
      </c>
    </row>
    <row r="269" spans="11:20" x14ac:dyDescent="0.25">
      <c r="K269" s="25">
        <v>43830</v>
      </c>
      <c r="L269" s="26">
        <v>229.11916940214601</v>
      </c>
      <c r="M269" s="150">
        <v>212.86445617441501</v>
      </c>
      <c r="N269" s="151">
        <f t="shared" si="24"/>
        <v>2.0285632800535858E-2</v>
      </c>
      <c r="O269" s="151">
        <f t="shared" si="26"/>
        <v>3.5114124648077727E-2</v>
      </c>
      <c r="P269" s="151">
        <f t="shared" si="22"/>
        <v>8.0965634973992673E-2</v>
      </c>
      <c r="Q269" s="154">
        <v>231.691637930322</v>
      </c>
      <c r="R269" s="153">
        <f t="shared" si="25"/>
        <v>-1.1739010221212265E-4</v>
      </c>
      <c r="S269" s="153">
        <f t="shared" si="27"/>
        <v>-1.4370350303403834E-2</v>
      </c>
      <c r="T269" s="153">
        <f t="shared" si="23"/>
        <v>3.2719915180976722E-2</v>
      </c>
    </row>
    <row r="270" spans="11:20" x14ac:dyDescent="0.25">
      <c r="K270" s="25">
        <v>43861</v>
      </c>
      <c r="L270" s="26">
        <v>232.44074253628699</v>
      </c>
      <c r="M270" s="150">
        <v>219.66409267590399</v>
      </c>
      <c r="N270" s="151">
        <f t="shared" si="24"/>
        <v>3.1943503503081505E-2</v>
      </c>
      <c r="O270" s="151">
        <f t="shared" si="26"/>
        <v>6.9335655548671715E-2</v>
      </c>
      <c r="P270" s="151">
        <f t="shared" si="22"/>
        <v>0.11269861477711673</v>
      </c>
      <c r="Q270" s="154">
        <v>234.14991350426499</v>
      </c>
      <c r="R270" s="153">
        <f t="shared" si="25"/>
        <v>1.0610117809613184E-2</v>
      </c>
      <c r="S270" s="153">
        <f t="shared" si="27"/>
        <v>5.5431939253169915E-5</v>
      </c>
      <c r="T270" s="153">
        <f t="shared" si="23"/>
        <v>3.8564204182452322E-2</v>
      </c>
    </row>
    <row r="271" spans="11:20" x14ac:dyDescent="0.25">
      <c r="K271" s="25">
        <v>43890</v>
      </c>
      <c r="L271" s="26">
        <v>237.06037759228701</v>
      </c>
      <c r="M271" s="150">
        <v>224.86305808458101</v>
      </c>
      <c r="N271" s="151">
        <f t="shared" si="24"/>
        <v>2.3667798161020714E-2</v>
      </c>
      <c r="O271" s="151">
        <f t="shared" si="26"/>
        <v>7.7796413898741923E-2</v>
      </c>
      <c r="P271" s="151">
        <f t="shared" si="22"/>
        <v>0.12324764581394887</v>
      </c>
      <c r="Q271" s="154">
        <v>238.66084742628701</v>
      </c>
      <c r="R271" s="153">
        <f t="shared" si="25"/>
        <v>1.9265153057337558E-2</v>
      </c>
      <c r="S271" s="153">
        <f t="shared" si="27"/>
        <v>2.9958755252008862E-2</v>
      </c>
      <c r="T271" s="153">
        <f t="shared" si="23"/>
        <v>6.28480233821056E-2</v>
      </c>
    </row>
    <row r="272" spans="11:20" x14ac:dyDescent="0.25">
      <c r="K272" s="25">
        <v>43921</v>
      </c>
      <c r="L272" s="26">
        <v>239.19276916459299</v>
      </c>
      <c r="M272" s="150">
        <v>225.41750236111801</v>
      </c>
      <c r="N272" s="151">
        <f t="shared" si="24"/>
        <v>2.4656974838812573E-3</v>
      </c>
      <c r="O272" s="151">
        <f t="shared" si="26"/>
        <v>5.8972016335208988E-2</v>
      </c>
      <c r="P272" s="151">
        <f t="shared" si="22"/>
        <v>0.10252668120613229</v>
      </c>
      <c r="Q272" s="154">
        <v>241.22436064147601</v>
      </c>
      <c r="R272" s="153">
        <f t="shared" si="25"/>
        <v>1.0741239054641305E-2</v>
      </c>
      <c r="S272" s="153">
        <f t="shared" si="27"/>
        <v>4.1144008460162196E-2</v>
      </c>
      <c r="T272" s="153">
        <f t="shared" si="23"/>
        <v>7.6611873478769521E-2</v>
      </c>
    </row>
    <row r="273" spans="11:20" x14ac:dyDescent="0.25">
      <c r="K273" s="25">
        <v>43951</v>
      </c>
      <c r="L273" s="26">
        <v>238.69208135354401</v>
      </c>
      <c r="M273" s="150">
        <v>217.969556046013</v>
      </c>
      <c r="N273" s="151">
        <f t="shared" si="24"/>
        <v>-3.3040674468894804E-2</v>
      </c>
      <c r="O273" s="151">
        <f t="shared" si="26"/>
        <v>-7.7142176914236638E-3</v>
      </c>
      <c r="P273" s="151">
        <f t="shared" si="22"/>
        <v>5.8297289570297339E-2</v>
      </c>
      <c r="Q273" s="154">
        <v>242.13604222420199</v>
      </c>
      <c r="R273" s="153">
        <f t="shared" si="25"/>
        <v>3.7793926795022248E-3</v>
      </c>
      <c r="S273" s="153">
        <f t="shared" si="27"/>
        <v>3.4106904420408979E-2</v>
      </c>
      <c r="T273" s="153">
        <f t="shared" si="23"/>
        <v>7.7853841481090758E-2</v>
      </c>
    </row>
    <row r="274" spans="11:20" x14ac:dyDescent="0.25">
      <c r="K274" s="25">
        <v>43982</v>
      </c>
      <c r="L274" s="26">
        <v>236.03739291445501</v>
      </c>
      <c r="M274" s="150">
        <v>209.75033125278699</v>
      </c>
      <c r="N274" s="151">
        <f t="shared" si="24"/>
        <v>-3.7708132008540396E-2</v>
      </c>
      <c r="O274" s="151">
        <f t="shared" si="26"/>
        <v>-6.7208580015439723E-2</v>
      </c>
      <c r="P274" s="151">
        <f t="shared" si="22"/>
        <v>1.4477724199377873E-2</v>
      </c>
      <c r="Q274" s="154">
        <v>240.555943837336</v>
      </c>
      <c r="R274" s="153">
        <f t="shared" si="25"/>
        <v>-6.525663723382924E-3</v>
      </c>
      <c r="S274" s="153">
        <f t="shared" si="27"/>
        <v>7.9405416995945721E-3</v>
      </c>
      <c r="T274" s="153">
        <f t="shared" si="23"/>
        <v>6.0108305072153145E-2</v>
      </c>
    </row>
    <row r="275" spans="11:20" x14ac:dyDescent="0.25">
      <c r="K275" s="25">
        <v>44012</v>
      </c>
      <c r="L275" s="26">
        <v>234.37906508823599</v>
      </c>
      <c r="M275" s="150">
        <v>207.94953887009299</v>
      </c>
      <c r="N275" s="151">
        <f t="shared" si="24"/>
        <v>-8.5854090047835507E-3</v>
      </c>
      <c r="O275" s="151">
        <f t="shared" si="26"/>
        <v>-7.7491602506718382E-2</v>
      </c>
      <c r="P275" s="151">
        <f t="shared" ref="P275:P308" si="28">M275/M263-1</f>
        <v>4.3432361782882456E-3</v>
      </c>
      <c r="Q275" s="154">
        <v>238.91232638870201</v>
      </c>
      <c r="R275" s="153">
        <f t="shared" si="25"/>
        <v>-6.8325788272577404E-3</v>
      </c>
      <c r="S275" s="153">
        <f t="shared" si="27"/>
        <v>-9.5845802912513101E-3</v>
      </c>
      <c r="T275" s="153">
        <f t="shared" ref="T275:T308" si="29">Q275/Q263-1</f>
        <v>4.5064573976397515E-2</v>
      </c>
    </row>
    <row r="276" spans="11:20" x14ac:dyDescent="0.25">
      <c r="K276" s="25">
        <v>44043</v>
      </c>
      <c r="L276" s="26">
        <v>234.23059637681899</v>
      </c>
      <c r="M276" s="150">
        <v>211.25931571309599</v>
      </c>
      <c r="N276" s="151">
        <f t="shared" si="24"/>
        <v>1.5916249975772345E-2</v>
      </c>
      <c r="O276" s="151">
        <f t="shared" si="26"/>
        <v>-3.0785218149916749E-2</v>
      </c>
      <c r="P276" s="151">
        <f t="shared" si="28"/>
        <v>1.9202079627369528E-2</v>
      </c>
      <c r="Q276" s="154">
        <v>238.12312692376801</v>
      </c>
      <c r="R276" s="153">
        <f t="shared" si="25"/>
        <v>-3.3033015787138353E-3</v>
      </c>
      <c r="S276" s="153">
        <f t="shared" si="27"/>
        <v>-1.6572977998534744E-2</v>
      </c>
      <c r="T276" s="153">
        <f t="shared" si="29"/>
        <v>3.1543708650625168E-2</v>
      </c>
    </row>
    <row r="277" spans="11:20" x14ac:dyDescent="0.25">
      <c r="K277" s="25">
        <v>44074</v>
      </c>
      <c r="L277" s="26">
        <v>237.328568375336</v>
      </c>
      <c r="M277" s="150">
        <v>218.289460162041</v>
      </c>
      <c r="N277" s="151">
        <f t="shared" si="24"/>
        <v>3.327732282581275E-2</v>
      </c>
      <c r="O277" s="151">
        <f t="shared" si="26"/>
        <v>4.0710919779014754E-2</v>
      </c>
      <c r="P277" s="151">
        <f t="shared" si="28"/>
        <v>5.8403156219309027E-2</v>
      </c>
      <c r="Q277" s="154">
        <v>240.39644553266601</v>
      </c>
      <c r="R277" s="153">
        <f t="shared" si="25"/>
        <v>9.5468199089530081E-3</v>
      </c>
      <c r="S277" s="153">
        <f t="shared" si="27"/>
        <v>-6.6304038106768104E-4</v>
      </c>
      <c r="T277" s="153">
        <f t="shared" si="29"/>
        <v>2.8166193843903509E-2</v>
      </c>
    </row>
    <row r="278" spans="11:20" x14ac:dyDescent="0.25">
      <c r="K278" s="25">
        <v>44104</v>
      </c>
      <c r="L278" s="26">
        <v>241.07537699958201</v>
      </c>
      <c r="M278" s="150">
        <v>222.06230034268</v>
      </c>
      <c r="N278" s="151">
        <f t="shared" si="24"/>
        <v>1.7283657112159068E-2</v>
      </c>
      <c r="O278" s="151">
        <f t="shared" si="26"/>
        <v>6.7866279239038541E-2</v>
      </c>
      <c r="P278" s="151">
        <f t="shared" si="28"/>
        <v>7.9841265035864861E-2</v>
      </c>
      <c r="Q278" s="154">
        <v>244.139850174591</v>
      </c>
      <c r="R278" s="153">
        <f t="shared" si="25"/>
        <v>1.5571796969087615E-2</v>
      </c>
      <c r="S278" s="153">
        <f t="shared" si="27"/>
        <v>2.1880511001278302E-2</v>
      </c>
      <c r="T278" s="153">
        <f t="shared" si="29"/>
        <v>3.858506571103848E-2</v>
      </c>
    </row>
    <row r="279" spans="11:20" x14ac:dyDescent="0.25">
      <c r="K279" s="25">
        <v>44135</v>
      </c>
      <c r="L279" s="26">
        <v>246.42101827305299</v>
      </c>
      <c r="M279" s="150">
        <v>227.95994860812999</v>
      </c>
      <c r="N279" s="151">
        <f t="shared" si="24"/>
        <v>2.6558529999684444E-2</v>
      </c>
      <c r="O279" s="151">
        <f t="shared" si="26"/>
        <v>7.9052764317927515E-2</v>
      </c>
      <c r="P279" s="151">
        <f t="shared" si="28"/>
        <v>0.10972029207965339</v>
      </c>
      <c r="Q279" s="154">
        <v>249.258365268408</v>
      </c>
      <c r="R279" s="153">
        <f t="shared" si="25"/>
        <v>2.0965504362178589E-2</v>
      </c>
      <c r="S279" s="153">
        <f t="shared" si="27"/>
        <v>4.6762523609077178E-2</v>
      </c>
      <c r="T279" s="153">
        <f t="shared" si="29"/>
        <v>6.4583703715224594E-2</v>
      </c>
    </row>
    <row r="280" spans="11:20" x14ac:dyDescent="0.25">
      <c r="K280" s="25">
        <v>44165</v>
      </c>
      <c r="L280" s="26">
        <v>249.91316410574399</v>
      </c>
      <c r="M280" s="150">
        <v>232.002131698646</v>
      </c>
      <c r="N280" s="151">
        <f t="shared" si="24"/>
        <v>1.773198807596077E-2</v>
      </c>
      <c r="O280" s="151">
        <f t="shared" si="26"/>
        <v>6.2818752341161188E-2</v>
      </c>
      <c r="P280" s="151">
        <f t="shared" si="28"/>
        <v>0.11201487559423362</v>
      </c>
      <c r="Q280" s="154">
        <v>252.626815838677</v>
      </c>
      <c r="R280" s="153">
        <f t="shared" si="25"/>
        <v>1.3513891767049646E-2</v>
      </c>
      <c r="S280" s="153">
        <f t="shared" si="27"/>
        <v>5.0875836699295407E-2</v>
      </c>
      <c r="T280" s="153">
        <f t="shared" si="29"/>
        <v>9.022993754703057E-2</v>
      </c>
    </row>
    <row r="281" spans="11:20" x14ac:dyDescent="0.25">
      <c r="K281" s="25">
        <v>44196</v>
      </c>
      <c r="L281" s="26">
        <v>251.943740179049</v>
      </c>
      <c r="M281" s="150">
        <v>236.150140702046</v>
      </c>
      <c r="N281" s="151">
        <f t="shared" si="24"/>
        <v>1.7879184872266585E-2</v>
      </c>
      <c r="O281" s="151">
        <f t="shared" si="26"/>
        <v>6.3440936789477709E-2</v>
      </c>
      <c r="P281" s="151">
        <f t="shared" si="28"/>
        <v>0.10939207487299507</v>
      </c>
      <c r="Q281" s="154">
        <v>254.167089954597</v>
      </c>
      <c r="R281" s="153">
        <f t="shared" si="25"/>
        <v>6.0970333288117295E-3</v>
      </c>
      <c r="S281" s="153">
        <f t="shared" si="27"/>
        <v>4.107170448755193E-2</v>
      </c>
      <c r="T281" s="153">
        <f t="shared" si="29"/>
        <v>9.7005883445108188E-2</v>
      </c>
    </row>
    <row r="282" spans="11:20" x14ac:dyDescent="0.25">
      <c r="K282" s="25">
        <v>44227</v>
      </c>
      <c r="L282" s="28">
        <v>251.843424196407</v>
      </c>
      <c r="M282" s="150">
        <v>236.21858323928299</v>
      </c>
      <c r="N282" s="151">
        <f t="shared" si="24"/>
        <v>2.8982636653740457E-4</v>
      </c>
      <c r="O282" s="151">
        <f t="shared" si="26"/>
        <v>3.6228445749256766E-2</v>
      </c>
      <c r="P282" s="151">
        <f t="shared" si="28"/>
        <v>7.5362752108073305E-2</v>
      </c>
      <c r="Q282" s="154">
        <v>254.190203199069</v>
      </c>
      <c r="R282" s="153">
        <f t="shared" si="25"/>
        <v>9.0937203853336257E-5</v>
      </c>
      <c r="S282" s="153">
        <f t="shared" si="27"/>
        <v>1.9786047803652451E-2</v>
      </c>
      <c r="T282" s="153">
        <f t="shared" si="29"/>
        <v>8.5587431551363835E-2</v>
      </c>
    </row>
    <row r="283" spans="11:20" x14ac:dyDescent="0.25">
      <c r="K283" s="25">
        <v>44255</v>
      </c>
      <c r="L283" s="28">
        <v>252.63989275908901</v>
      </c>
      <c r="M283" s="150">
        <v>236.579707705137</v>
      </c>
      <c r="N283" s="151">
        <f t="shared" si="24"/>
        <v>1.5287724653236801E-3</v>
      </c>
      <c r="O283" s="151">
        <f t="shared" si="26"/>
        <v>1.9730749769303557E-2</v>
      </c>
      <c r="P283" s="151">
        <f t="shared" si="28"/>
        <v>5.2105711451050585E-2</v>
      </c>
      <c r="Q283" s="154">
        <v>255.14285526669201</v>
      </c>
      <c r="R283" s="153">
        <f t="shared" si="25"/>
        <v>3.7477922265829466E-3</v>
      </c>
      <c r="S283" s="153">
        <f t="shared" si="27"/>
        <v>9.9595105122241012E-3</v>
      </c>
      <c r="T283" s="153">
        <f t="shared" si="29"/>
        <v>6.9060375918993833E-2</v>
      </c>
    </row>
    <row r="284" spans="11:20" x14ac:dyDescent="0.25">
      <c r="K284" s="25">
        <v>44286</v>
      </c>
      <c r="L284" s="28">
        <v>255.121631432708</v>
      </c>
      <c r="M284" s="150">
        <v>239.31438755792999</v>
      </c>
      <c r="N284" s="151">
        <f t="shared" si="24"/>
        <v>1.1559232528097318E-2</v>
      </c>
      <c r="O284" s="151">
        <f t="shared" si="26"/>
        <v>1.3399301166948652E-2</v>
      </c>
      <c r="P284" s="151">
        <f t="shared" si="28"/>
        <v>6.1649539415751464E-2</v>
      </c>
      <c r="Q284" s="154">
        <v>257.56161638345901</v>
      </c>
      <c r="R284" s="153">
        <f t="shared" si="25"/>
        <v>9.4800268431531887E-3</v>
      </c>
      <c r="S284" s="153">
        <f t="shared" si="27"/>
        <v>1.335549157630278E-2</v>
      </c>
      <c r="T284" s="153">
        <f t="shared" si="29"/>
        <v>6.7726392552303283E-2</v>
      </c>
    </row>
    <row r="285" spans="11:20" x14ac:dyDescent="0.25">
      <c r="K285" s="25">
        <v>44316</v>
      </c>
      <c r="L285" s="28">
        <v>258.76244568714998</v>
      </c>
      <c r="M285" s="150">
        <v>244.06020590020901</v>
      </c>
      <c r="N285" s="151">
        <f t="shared" si="24"/>
        <v>1.9830894375835406E-2</v>
      </c>
      <c r="O285" s="151">
        <f t="shared" si="26"/>
        <v>3.3196468090669562E-2</v>
      </c>
      <c r="P285" s="151">
        <f t="shared" si="28"/>
        <v>0.11969859611352485</v>
      </c>
      <c r="Q285" s="154">
        <v>260.95469625864098</v>
      </c>
      <c r="R285" s="153">
        <f t="shared" si="25"/>
        <v>1.3173856892287672E-2</v>
      </c>
      <c r="S285" s="153">
        <f t="shared" si="27"/>
        <v>2.661193458456923E-2</v>
      </c>
      <c r="T285" s="153">
        <f t="shared" si="29"/>
        <v>7.7719342653722601E-2</v>
      </c>
    </row>
    <row r="286" spans="11:20" x14ac:dyDescent="0.25">
      <c r="K286" s="25">
        <v>44347</v>
      </c>
      <c r="L286" s="28">
        <v>262.04622209099398</v>
      </c>
      <c r="M286" s="150">
        <v>247.704116410258</v>
      </c>
      <c r="N286" s="151">
        <f t="shared" si="24"/>
        <v>1.4930375464564216E-2</v>
      </c>
      <c r="O286" s="151">
        <f t="shared" si="26"/>
        <v>4.7021821157146704E-2</v>
      </c>
      <c r="P286" s="151">
        <f t="shared" si="28"/>
        <v>0.18094743846544792</v>
      </c>
      <c r="Q286" s="154">
        <v>264.11669419221897</v>
      </c>
      <c r="R286" s="153">
        <f t="shared" si="25"/>
        <v>1.2117037857191981E-2</v>
      </c>
      <c r="S286" s="153">
        <f t="shared" si="27"/>
        <v>3.5171821355322264E-2</v>
      </c>
      <c r="T286" s="153">
        <f t="shared" si="29"/>
        <v>9.7942914978707662E-2</v>
      </c>
    </row>
    <row r="287" spans="11:20" x14ac:dyDescent="0.25">
      <c r="K287" s="25">
        <v>44377</v>
      </c>
      <c r="L287" s="28">
        <v>265.35222849575098</v>
      </c>
      <c r="M287" s="150">
        <v>249.288881370322</v>
      </c>
      <c r="N287" s="151">
        <f t="shared" si="24"/>
        <v>6.3978143885152772E-3</v>
      </c>
      <c r="O287" s="151">
        <f t="shared" si="26"/>
        <v>4.1679457362242989E-2</v>
      </c>
      <c r="P287" s="151">
        <f t="shared" si="28"/>
        <v>0.19879506694195603</v>
      </c>
      <c r="Q287" s="154">
        <v>267.71068168601602</v>
      </c>
      <c r="R287" s="153">
        <f t="shared" si="25"/>
        <v>1.3607574124721689E-2</v>
      </c>
      <c r="S287" s="153">
        <f t="shared" si="27"/>
        <v>3.940441687338625E-2</v>
      </c>
      <c r="T287" s="153">
        <f t="shared" si="29"/>
        <v>0.12053942855363631</v>
      </c>
    </row>
    <row r="288" spans="11:20" x14ac:dyDescent="0.25">
      <c r="K288" s="25">
        <v>44408</v>
      </c>
      <c r="L288" s="28">
        <v>269.33081839378502</v>
      </c>
      <c r="M288" s="150">
        <v>253.16066171496101</v>
      </c>
      <c r="N288" s="151">
        <f t="shared" si="24"/>
        <v>1.5531299764979911E-2</v>
      </c>
      <c r="O288" s="151">
        <f t="shared" si="26"/>
        <v>3.728774947634439E-2</v>
      </c>
      <c r="P288" s="151">
        <f t="shared" si="28"/>
        <v>0.19834082042928602</v>
      </c>
      <c r="Q288" s="154">
        <v>271.65408263769098</v>
      </c>
      <c r="R288" s="153">
        <f t="shared" si="25"/>
        <v>1.4730084458490111E-2</v>
      </c>
      <c r="S288" s="153">
        <f t="shared" si="27"/>
        <v>4.1000934386118404E-2</v>
      </c>
      <c r="T288" s="153">
        <f t="shared" si="29"/>
        <v>0.14081352007718873</v>
      </c>
    </row>
    <row r="289" spans="11:20" x14ac:dyDescent="0.25">
      <c r="K289" s="25">
        <v>44439</v>
      </c>
      <c r="L289" s="28">
        <v>274.536432746873</v>
      </c>
      <c r="M289" s="150">
        <v>258.09822863320397</v>
      </c>
      <c r="N289" s="151">
        <f t="shared" si="24"/>
        <v>1.9503689415230951E-2</v>
      </c>
      <c r="O289" s="151">
        <f t="shared" si="26"/>
        <v>4.1961806584315253E-2</v>
      </c>
      <c r="P289" s="151">
        <f t="shared" si="28"/>
        <v>0.18236688313586957</v>
      </c>
      <c r="Q289" s="154">
        <v>276.786792479349</v>
      </c>
      <c r="R289" s="153">
        <f t="shared" si="25"/>
        <v>1.8894285673238365E-2</v>
      </c>
      <c r="S289" s="153">
        <f t="shared" si="27"/>
        <v>4.7971591973315242E-2</v>
      </c>
      <c r="T289" s="153">
        <f t="shared" si="29"/>
        <v>0.15137639354878951</v>
      </c>
    </row>
    <row r="290" spans="11:20" x14ac:dyDescent="0.25">
      <c r="K290" s="25">
        <v>44469</v>
      </c>
      <c r="L290" s="28">
        <v>278.90972841393</v>
      </c>
      <c r="M290" s="150">
        <v>267.42568189136898</v>
      </c>
      <c r="N290" s="151">
        <f t="shared" si="24"/>
        <v>3.6139160301718709E-2</v>
      </c>
      <c r="O290" s="151">
        <f t="shared" si="26"/>
        <v>7.2754149408310376E-2</v>
      </c>
      <c r="P290" s="151">
        <f t="shared" si="28"/>
        <v>0.20428222835972409</v>
      </c>
      <c r="Q290" s="154">
        <v>280.09878595918002</v>
      </c>
      <c r="R290" s="153">
        <f t="shared" si="25"/>
        <v>1.1965865315188839E-2</v>
      </c>
      <c r="S290" s="153">
        <f t="shared" si="27"/>
        <v>4.6274224827881127E-2</v>
      </c>
      <c r="T290" s="153">
        <f t="shared" si="29"/>
        <v>0.14728826842022635</v>
      </c>
    </row>
    <row r="291" spans="11:20" x14ac:dyDescent="0.25">
      <c r="K291" s="25">
        <v>44500</v>
      </c>
      <c r="L291" s="28">
        <v>285.168051950662</v>
      </c>
      <c r="M291" s="150">
        <v>276.22039276013697</v>
      </c>
      <c r="N291" s="151">
        <f t="shared" si="24"/>
        <v>3.2886560507455309E-2</v>
      </c>
      <c r="O291" s="151">
        <f t="shared" si="26"/>
        <v>9.1087339118821831E-2</v>
      </c>
      <c r="P291" s="151">
        <f t="shared" si="28"/>
        <v>0.21170580378998127</v>
      </c>
      <c r="Q291" s="154">
        <v>285.60999279509298</v>
      </c>
      <c r="R291" s="153">
        <f t="shared" si="25"/>
        <v>1.9675939747615168E-2</v>
      </c>
      <c r="S291" s="153">
        <f t="shared" si="27"/>
        <v>5.1373828148996381E-2</v>
      </c>
      <c r="T291" s="153">
        <f t="shared" si="29"/>
        <v>0.14583914761512862</v>
      </c>
    </row>
    <row r="292" spans="11:20" x14ac:dyDescent="0.25">
      <c r="K292" s="25">
        <v>44530</v>
      </c>
      <c r="L292" s="28">
        <v>291.137806419936</v>
      </c>
      <c r="M292" s="150">
        <v>281.91775585371499</v>
      </c>
      <c r="N292" s="151">
        <f t="shared" si="24"/>
        <v>2.0626149418755846E-2</v>
      </c>
      <c r="O292" s="151">
        <f t="shared" si="26"/>
        <v>9.2288611768669426E-2</v>
      </c>
      <c r="P292" s="151">
        <f t="shared" si="28"/>
        <v>0.21515157550321895</v>
      </c>
      <c r="Q292" s="154">
        <v>291.41641089176801</v>
      </c>
      <c r="R292" s="153">
        <f t="shared" si="25"/>
        <v>2.0329884258779352E-2</v>
      </c>
      <c r="S292" s="153">
        <f t="shared" si="27"/>
        <v>5.2855189661950686E-2</v>
      </c>
      <c r="T292" s="153">
        <f t="shared" si="29"/>
        <v>0.15354504201906005</v>
      </c>
    </row>
    <row r="293" spans="11:20" x14ac:dyDescent="0.25">
      <c r="K293" s="25">
        <v>44561</v>
      </c>
      <c r="L293" s="28">
        <v>293.19933018719701</v>
      </c>
      <c r="M293" s="150">
        <v>278.94114463278999</v>
      </c>
      <c r="N293" s="151">
        <f t="shared" si="24"/>
        <v>-1.0558438264773762E-2</v>
      </c>
      <c r="O293" s="151">
        <f t="shared" si="26"/>
        <v>4.3060422095506423E-2</v>
      </c>
      <c r="P293" s="151">
        <f t="shared" si="28"/>
        <v>0.18120253413159726</v>
      </c>
      <c r="Q293" s="154">
        <v>294.40904903869</v>
      </c>
      <c r="R293" s="153">
        <f t="shared" si="25"/>
        <v>1.0269284896359032E-2</v>
      </c>
      <c r="S293" s="153">
        <f t="shared" si="27"/>
        <v>5.1090057497055641E-2</v>
      </c>
      <c r="T293" s="153">
        <f t="shared" si="29"/>
        <v>0.15832875566731164</v>
      </c>
    </row>
    <row r="294" spans="11:20" x14ac:dyDescent="0.25">
      <c r="K294" s="25">
        <v>44592</v>
      </c>
      <c r="L294" s="28">
        <v>291.91597624144902</v>
      </c>
      <c r="M294" s="150">
        <v>271.85570906601799</v>
      </c>
      <c r="N294" s="151">
        <f t="shared" si="24"/>
        <v>-2.5401184813017008E-2</v>
      </c>
      <c r="O294" s="151">
        <f t="shared" si="26"/>
        <v>-1.5801453507848562E-2</v>
      </c>
      <c r="P294" s="151">
        <f t="shared" si="28"/>
        <v>0.15086503922782213</v>
      </c>
      <c r="Q294" s="154">
        <v>294.69786862669997</v>
      </c>
      <c r="R294" s="153">
        <f t="shared" si="25"/>
        <v>9.8101464256283855E-4</v>
      </c>
      <c r="S294" s="153">
        <f t="shared" si="27"/>
        <v>3.1819180213792375E-2</v>
      </c>
      <c r="T294" s="153">
        <f t="shared" si="29"/>
        <v>0.15935966421139924</v>
      </c>
    </row>
    <row r="295" spans="11:20" x14ac:dyDescent="0.25">
      <c r="K295" s="25">
        <v>44620</v>
      </c>
      <c r="L295" s="28">
        <v>290.64535229839203</v>
      </c>
      <c r="M295" s="150">
        <v>266.70368322252398</v>
      </c>
      <c r="N295" s="151">
        <f t="shared" si="24"/>
        <v>-1.8951324808274994E-2</v>
      </c>
      <c r="O295" s="151">
        <f t="shared" si="26"/>
        <v>-5.3966351232894616E-2</v>
      </c>
      <c r="P295" s="151">
        <f t="shared" si="28"/>
        <v>0.1273311891776121</v>
      </c>
      <c r="Q295" s="154">
        <v>294.47729969275002</v>
      </c>
      <c r="R295" s="153">
        <f t="shared" si="25"/>
        <v>-7.4845785270793996E-4</v>
      </c>
      <c r="S295" s="153">
        <f t="shared" si="27"/>
        <v>1.0503488089827595E-2</v>
      </c>
      <c r="T295" s="153">
        <f t="shared" si="29"/>
        <v>0.15416635666690759</v>
      </c>
    </row>
    <row r="296" spans="11:20" x14ac:dyDescent="0.25">
      <c r="K296" s="25">
        <v>44651</v>
      </c>
      <c r="L296" s="28">
        <v>294.853253156542</v>
      </c>
      <c r="M296" s="150">
        <v>272.25066423358101</v>
      </c>
      <c r="N296" s="151">
        <f t="shared" si="24"/>
        <v>2.0798291737234464E-2</v>
      </c>
      <c r="O296" s="151">
        <f t="shared" si="26"/>
        <v>-2.3985276205905737E-2</v>
      </c>
      <c r="P296" s="151">
        <f t="shared" si="28"/>
        <v>0.13762764960246376</v>
      </c>
      <c r="Q296" s="154">
        <v>298.64931969906598</v>
      </c>
      <c r="R296" s="153">
        <f t="shared" si="25"/>
        <v>1.4167543680511097E-2</v>
      </c>
      <c r="S296" s="153">
        <f t="shared" si="27"/>
        <v>1.4402650578239307E-2</v>
      </c>
      <c r="T296" s="153">
        <f t="shared" si="29"/>
        <v>0.15952572395117826</v>
      </c>
    </row>
    <row r="297" spans="11:20" x14ac:dyDescent="0.25">
      <c r="K297" s="25">
        <v>44681</v>
      </c>
      <c r="L297" s="28">
        <v>303.99012580480399</v>
      </c>
      <c r="M297" s="150">
        <v>288.41258320936703</v>
      </c>
      <c r="N297" s="151">
        <f t="shared" si="24"/>
        <v>5.9364112191548912E-2</v>
      </c>
      <c r="O297" s="151">
        <f t="shared" si="26"/>
        <v>6.0903168817868503E-2</v>
      </c>
      <c r="P297" s="151">
        <f t="shared" si="28"/>
        <v>0.18172719778533963</v>
      </c>
      <c r="Q297" s="154">
        <v>306.19056571541603</v>
      </c>
      <c r="R297" s="153">
        <f t="shared" si="25"/>
        <v>2.5251174266691656E-2</v>
      </c>
      <c r="S297" s="153">
        <f t="shared" si="27"/>
        <v>3.8998236201273961E-2</v>
      </c>
      <c r="T297" s="153">
        <f t="shared" si="29"/>
        <v>0.17334759674890177</v>
      </c>
    </row>
    <row r="298" spans="11:20" x14ac:dyDescent="0.25">
      <c r="K298" s="25">
        <v>44712</v>
      </c>
      <c r="L298" s="28">
        <v>312.26061331867902</v>
      </c>
      <c r="M298" s="150">
        <v>300.28068045196102</v>
      </c>
      <c r="N298" s="151">
        <f t="shared" si="24"/>
        <v>4.1149720690163427E-2</v>
      </c>
      <c r="O298" s="151">
        <f t="shared" si="26"/>
        <v>0.12589626368759999</v>
      </c>
      <c r="P298" s="151">
        <f t="shared" si="28"/>
        <v>0.2122555119537195</v>
      </c>
      <c r="Q298" s="154">
        <v>313.429083757645</v>
      </c>
      <c r="R298" s="153">
        <f t="shared" si="25"/>
        <v>2.3640565232034838E-2</v>
      </c>
      <c r="S298" s="153">
        <f t="shared" si="27"/>
        <v>6.4357368410633997E-2</v>
      </c>
      <c r="T298" s="153">
        <f t="shared" si="29"/>
        <v>0.18670682561829066</v>
      </c>
    </row>
    <row r="299" spans="11:20" x14ac:dyDescent="0.25">
      <c r="K299" s="25">
        <v>44742</v>
      </c>
      <c r="L299" s="28">
        <v>315.57467051228599</v>
      </c>
      <c r="M299" s="150">
        <v>303.70119381578598</v>
      </c>
      <c r="N299" s="151">
        <f t="shared" si="24"/>
        <v>1.1391053725723133E-2</v>
      </c>
      <c r="O299" s="151">
        <f t="shared" si="26"/>
        <v>0.11552048796921066</v>
      </c>
      <c r="P299" s="151">
        <f t="shared" si="28"/>
        <v>0.21827011355806825</v>
      </c>
      <c r="Q299" s="154">
        <v>316.535468101932</v>
      </c>
      <c r="R299" s="153">
        <f t="shared" si="25"/>
        <v>9.9109639317611631E-3</v>
      </c>
      <c r="S299" s="153">
        <f t="shared" si="27"/>
        <v>5.9890136099720603E-2</v>
      </c>
      <c r="T299" s="153">
        <f t="shared" si="29"/>
        <v>0.18237892529510669</v>
      </c>
    </row>
    <row r="300" spans="11:20" x14ac:dyDescent="0.25">
      <c r="K300" s="25">
        <v>44773</v>
      </c>
      <c r="L300" s="28">
        <v>315.01379743277403</v>
      </c>
      <c r="M300" s="150">
        <v>298.91793441783102</v>
      </c>
      <c r="N300" s="151">
        <f t="shared" si="24"/>
        <v>-1.5749886715480943E-2</v>
      </c>
      <c r="O300" s="151">
        <f t="shared" si="26"/>
        <v>3.6424732553495653E-2</v>
      </c>
      <c r="P300" s="151">
        <f t="shared" si="28"/>
        <v>0.18074400814447666</v>
      </c>
      <c r="Q300" s="154">
        <v>316.97406487131798</v>
      </c>
      <c r="R300" s="153">
        <f t="shared" si="25"/>
        <v>1.3856165061563175E-3</v>
      </c>
      <c r="S300" s="153">
        <f t="shared" si="27"/>
        <v>3.5218260662950973E-2</v>
      </c>
      <c r="T300" s="153">
        <f t="shared" si="29"/>
        <v>0.1668297483092529</v>
      </c>
    </row>
    <row r="301" spans="11:20" x14ac:dyDescent="0.25">
      <c r="K301" s="25">
        <v>44804</v>
      </c>
      <c r="L301" s="28">
        <v>314.74202807436501</v>
      </c>
      <c r="M301" s="150">
        <v>297.56001039863401</v>
      </c>
      <c r="N301" s="151">
        <f t="shared" si="24"/>
        <v>-4.542798751241528E-3</v>
      </c>
      <c r="O301" s="151">
        <f t="shared" si="26"/>
        <v>-9.0604232321308542E-3</v>
      </c>
      <c r="P301" s="151">
        <f t="shared" si="28"/>
        <v>0.15289443083125964</v>
      </c>
      <c r="Q301" s="154">
        <v>317.04000696210301</v>
      </c>
      <c r="R301" s="153">
        <f t="shared" si="25"/>
        <v>2.0803623416876249E-4</v>
      </c>
      <c r="S301" s="153">
        <f t="shared" si="27"/>
        <v>1.1520702422274542E-2</v>
      </c>
      <c r="T301" s="153">
        <f t="shared" si="29"/>
        <v>0.14543040194288648</v>
      </c>
    </row>
    <row r="302" spans="11:20" x14ac:dyDescent="0.25">
      <c r="K302" s="25">
        <v>44834</v>
      </c>
      <c r="L302" s="28">
        <v>314.43121450627001</v>
      </c>
      <c r="M302" s="150">
        <v>297.31708453897301</v>
      </c>
      <c r="N302" s="151">
        <f t="shared" si="24"/>
        <v>-8.1639283227463721E-4</v>
      </c>
      <c r="O302" s="151">
        <f t="shared" si="26"/>
        <v>-2.1021021342067403E-2</v>
      </c>
      <c r="P302" s="151">
        <f t="shared" si="28"/>
        <v>0.11177461504892494</v>
      </c>
      <c r="Q302" s="154">
        <v>316.755295449333</v>
      </c>
      <c r="R302" s="153">
        <f t="shared" si="25"/>
        <v>-8.9803023756562794E-4</v>
      </c>
      <c r="S302" s="153">
        <f t="shared" si="27"/>
        <v>6.9447935398581073E-4</v>
      </c>
      <c r="T302" s="153">
        <f t="shared" si="29"/>
        <v>0.13086993349373199</v>
      </c>
    </row>
    <row r="303" spans="11:20" x14ac:dyDescent="0.25">
      <c r="K303" s="25">
        <v>44865</v>
      </c>
      <c r="L303" s="28">
        <v>314.57860640222498</v>
      </c>
      <c r="M303" s="150">
        <v>299.07788831149497</v>
      </c>
      <c r="N303" s="151">
        <f t="shared" si="24"/>
        <v>5.9223094268272547E-3</v>
      </c>
      <c r="O303" s="151">
        <f t="shared" si="26"/>
        <v>5.3510972493331366E-4</v>
      </c>
      <c r="P303" s="151">
        <f t="shared" si="28"/>
        <v>8.2750934219425698E-2</v>
      </c>
      <c r="Q303" s="154">
        <v>316.685889482167</v>
      </c>
      <c r="R303" s="153">
        <f t="shared" si="25"/>
        <v>-2.1911541231711684E-4</v>
      </c>
      <c r="S303" s="153">
        <f t="shared" si="27"/>
        <v>-9.0914500928640507E-4</v>
      </c>
      <c r="T303" s="153">
        <f t="shared" si="29"/>
        <v>0.10880535510313538</v>
      </c>
    </row>
    <row r="304" spans="11:20" x14ac:dyDescent="0.25">
      <c r="K304" s="25">
        <v>44895</v>
      </c>
      <c r="L304" s="28">
        <v>311.79373415027197</v>
      </c>
      <c r="M304" s="150">
        <v>288.77641905229802</v>
      </c>
      <c r="N304" s="151">
        <f t="shared" si="24"/>
        <v>-3.4444101893844392E-2</v>
      </c>
      <c r="O304" s="151">
        <f t="shared" si="26"/>
        <v>-2.9518722406847719E-2</v>
      </c>
      <c r="P304" s="151">
        <f t="shared" si="28"/>
        <v>2.4328596039697281E-2</v>
      </c>
      <c r="Q304" s="154">
        <v>315.39679395578202</v>
      </c>
      <c r="R304" s="153">
        <f t="shared" si="25"/>
        <v>-4.0705808790308939E-3</v>
      </c>
      <c r="S304" s="153">
        <f t="shared" si="27"/>
        <v>-5.1829831259038173E-3</v>
      </c>
      <c r="T304" s="153">
        <f t="shared" si="29"/>
        <v>8.2289061863850543E-2</v>
      </c>
    </row>
    <row r="305" spans="11:20" x14ac:dyDescent="0.25">
      <c r="K305" s="25">
        <v>44926</v>
      </c>
      <c r="L305" s="28">
        <v>307.51299949720101</v>
      </c>
      <c r="M305" s="150">
        <v>278.05720514412701</v>
      </c>
      <c r="N305" s="151">
        <f t="shared" si="24"/>
        <v>-3.7119422504611532E-2</v>
      </c>
      <c r="O305" s="151">
        <f t="shared" si="26"/>
        <v>-6.477891919568235E-2</v>
      </c>
      <c r="P305" s="151">
        <f t="shared" si="28"/>
        <v>-3.1689103800969232E-3</v>
      </c>
      <c r="Q305" s="154">
        <v>312.87299110070501</v>
      </c>
      <c r="R305" s="153">
        <f t="shared" si="25"/>
        <v>-8.0019927388064183E-3</v>
      </c>
      <c r="S305" s="153">
        <f t="shared" si="27"/>
        <v>-1.2256478121765113E-2</v>
      </c>
      <c r="T305" s="153">
        <f t="shared" si="29"/>
        <v>6.2715266810934756E-2</v>
      </c>
    </row>
    <row r="306" spans="11:20" x14ac:dyDescent="0.25">
      <c r="K306" s="25">
        <v>44957</v>
      </c>
      <c r="L306" s="28">
        <v>305.39845010514603</v>
      </c>
      <c r="M306" s="150">
        <v>265.44787913299001</v>
      </c>
      <c r="N306" s="151">
        <f t="shared" si="24"/>
        <v>-4.5347956384015009E-2</v>
      </c>
      <c r="O306" s="151">
        <f t="shared" si="26"/>
        <v>-0.11244565543902296</v>
      </c>
      <c r="P306" s="151">
        <f t="shared" si="28"/>
        <v>-2.3570702101650132E-2</v>
      </c>
      <c r="Q306" s="154">
        <v>312.90749593886397</v>
      </c>
      <c r="R306" s="153">
        <f t="shared" si="25"/>
        <v>1.102838504454251E-4</v>
      </c>
      <c r="S306" s="153">
        <f t="shared" si="27"/>
        <v>-1.1931044826409276E-2</v>
      </c>
      <c r="T306" s="153">
        <f t="shared" si="29"/>
        <v>6.1790834786221494E-2</v>
      </c>
    </row>
    <row r="307" spans="11:20" x14ac:dyDescent="0.25">
      <c r="K307" s="25">
        <v>44985</v>
      </c>
      <c r="L307" s="28">
        <v>304.72252795014901</v>
      </c>
      <c r="M307" s="150">
        <v>265.19120084962202</v>
      </c>
      <c r="N307" s="151">
        <f t="shared" si="24"/>
        <v>-9.6696302191734418E-4</v>
      </c>
      <c r="O307" s="151">
        <f t="shared" si="26"/>
        <v>-8.1672936731044699E-2</v>
      </c>
      <c r="P307" s="151">
        <f t="shared" si="28"/>
        <v>-5.6710216920402567E-3</v>
      </c>
      <c r="Q307" s="154">
        <v>312.38860597529498</v>
      </c>
      <c r="R307" s="153">
        <f t="shared" si="25"/>
        <v>-1.6582855006783692E-3</v>
      </c>
      <c r="S307" s="153">
        <f t="shared" si="27"/>
        <v>-9.5377887097634062E-3</v>
      </c>
      <c r="T307" s="153">
        <f t="shared" si="29"/>
        <v>6.0824064541590062E-2</v>
      </c>
    </row>
    <row r="308" spans="11:20" x14ac:dyDescent="0.25">
      <c r="K308" s="25">
        <v>45016</v>
      </c>
      <c r="L308" s="28">
        <v>309.84775336581299</v>
      </c>
      <c r="M308" s="150">
        <v>262.81653576910799</v>
      </c>
      <c r="N308" s="151">
        <f t="shared" si="24"/>
        <v>-8.9545394903981501E-3</v>
      </c>
      <c r="O308" s="151">
        <f t="shared" si="26"/>
        <v>-5.4811272979310988E-2</v>
      </c>
      <c r="P308" s="151">
        <f t="shared" si="28"/>
        <v>-3.465236160591656E-2</v>
      </c>
      <c r="Q308" s="154">
        <v>317.78743032719501</v>
      </c>
      <c r="R308" s="153">
        <f t="shared" si="25"/>
        <v>1.7282398425014778E-2</v>
      </c>
      <c r="S308" s="153">
        <f t="shared" si="27"/>
        <v>1.5707457550748316E-2</v>
      </c>
      <c r="T308" s="153">
        <f t="shared" si="29"/>
        <v>6.4082217389323182E-2</v>
      </c>
    </row>
    <row r="309" spans="11:20" x14ac:dyDescent="0.25">
      <c r="K309" s="25">
        <v>45046</v>
      </c>
      <c r="L309" s="28">
        <v>312.35502370614603</v>
      </c>
      <c r="M309" s="150">
        <v>261.20015689999701</v>
      </c>
      <c r="N309" s="151">
        <f t="shared" ref="N309" si="30">M309/M308-1</f>
        <v>-6.1502175438877815E-3</v>
      </c>
      <c r="O309" s="151">
        <f t="shared" ref="O309" si="31">M309/M306-1</f>
        <v>-1.6002095201766098E-2</v>
      </c>
      <c r="P309" s="151">
        <f t="shared" ref="P309" si="32">M309/M297-1</f>
        <v>-9.4352423901060245E-2</v>
      </c>
      <c r="Q309" s="154">
        <v>320.52464504135202</v>
      </c>
      <c r="R309" s="153">
        <f t="shared" ref="R309" si="33">Q309/Q308-1</f>
        <v>8.6133511049784062E-3</v>
      </c>
      <c r="S309" s="153">
        <f t="shared" ref="S309" si="34">Q309/Q306-1</f>
        <v>2.4343133997583477E-2</v>
      </c>
      <c r="T309" s="153">
        <f t="shared" ref="T309" si="35">Q309/Q297-1</f>
        <v>4.6814242275702744E-2</v>
      </c>
    </row>
    <row r="310" spans="11:20" x14ac:dyDescent="0.25">
      <c r="K310" s="25">
        <v>45077</v>
      </c>
      <c r="L310" s="28" t="s">
        <v>76</v>
      </c>
      <c r="M310" s="27" t="s">
        <v>76</v>
      </c>
      <c r="N310" s="27"/>
      <c r="O310" s="27"/>
      <c r="P310" s="27"/>
      <c r="Q310" s="27" t="s">
        <v>76</v>
      </c>
    </row>
    <row r="311" spans="11:20" x14ac:dyDescent="0.25">
      <c r="K311" s="68"/>
      <c r="L311" s="155" t="s">
        <v>117</v>
      </c>
      <c r="M311" s="156" t="s">
        <v>118</v>
      </c>
      <c r="N311" s="156"/>
      <c r="O311" s="156"/>
      <c r="P311" s="156"/>
      <c r="Q311" s="156" t="s">
        <v>119</v>
      </c>
    </row>
    <row r="312" spans="11:20" x14ac:dyDescent="0.25">
      <c r="K312" s="68" t="s">
        <v>106</v>
      </c>
      <c r="L312" s="157">
        <f>MIN($L$138:$L$173)</f>
        <v>119.50344688434799</v>
      </c>
      <c r="M312" s="157">
        <f>MIN($M$138:$M$173)</f>
        <v>100.687639960027</v>
      </c>
      <c r="N312" s="157"/>
      <c r="O312" s="157"/>
      <c r="P312" s="157"/>
      <c r="Q312" s="157">
        <f>MIN($Q$138:$Q$173)</f>
        <v>122.82813229928099</v>
      </c>
    </row>
    <row r="313" spans="11:20" x14ac:dyDescent="0.25">
      <c r="K313" s="68" t="s">
        <v>107</v>
      </c>
      <c r="L313" s="158">
        <f>L309/$L$164-1</f>
        <v>1.6137741784840252</v>
      </c>
      <c r="M313" s="158">
        <f>M309/$M$148-1</f>
        <v>1.5935859880548042</v>
      </c>
      <c r="N313" s="158"/>
      <c r="O313" s="158"/>
      <c r="P313" s="158"/>
      <c r="Q313" s="158">
        <f>Q309/$Q$164-1</f>
        <v>1.6095377259369781</v>
      </c>
    </row>
    <row r="314" spans="11:20" x14ac:dyDescent="0.25">
      <c r="K314" s="68" t="s">
        <v>108</v>
      </c>
      <c r="L314" s="158">
        <f>L309/L297-1</f>
        <v>2.7517005294814156E-2</v>
      </c>
      <c r="M314" s="158">
        <f>M309/M297-1</f>
        <v>-9.4352423901060245E-2</v>
      </c>
      <c r="N314" s="158"/>
      <c r="O314" s="158"/>
      <c r="P314" s="158"/>
      <c r="Q314" s="158">
        <f>Q309/Q297-1</f>
        <v>4.6814242275702744E-2</v>
      </c>
    </row>
    <row r="315" spans="11:20" x14ac:dyDescent="0.25">
      <c r="K315" s="68" t="s">
        <v>109</v>
      </c>
      <c r="L315" s="158">
        <f>L309/L306-1</f>
        <v>2.2778680109885707E-2</v>
      </c>
      <c r="M315" s="158">
        <f>M309/M306-1</f>
        <v>-1.6002095201766098E-2</v>
      </c>
      <c r="N315" s="158"/>
      <c r="O315" s="158"/>
      <c r="P315" s="158"/>
      <c r="Q315" s="158">
        <f>Q309/Q306-1</f>
        <v>2.4343133997583477E-2</v>
      </c>
    </row>
    <row r="316" spans="11:20" x14ac:dyDescent="0.25">
      <c r="K316" s="68" t="s">
        <v>110</v>
      </c>
      <c r="L316" s="158">
        <f>L309/L308-1</f>
        <v>8.0919429400312382E-3</v>
      </c>
      <c r="M316" s="158">
        <f>M309/M308-1</f>
        <v>-6.1502175438877815E-3</v>
      </c>
      <c r="N316" s="158"/>
      <c r="O316" s="158"/>
      <c r="P316" s="158"/>
      <c r="Q316" s="158">
        <f>Q309/Q308-1</f>
        <v>8.6133511049784062E-3</v>
      </c>
    </row>
    <row r="317" spans="11:20" x14ac:dyDescent="0.25">
      <c r="K317" s="25">
        <v>45260</v>
      </c>
      <c r="L317" s="28" t="s">
        <v>76</v>
      </c>
      <c r="M317" s="27" t="s">
        <v>76</v>
      </c>
      <c r="N317" s="27"/>
      <c r="O317" s="27"/>
      <c r="P317" s="27"/>
      <c r="Q317" s="27" t="s">
        <v>76</v>
      </c>
    </row>
    <row r="318" spans="11:20" x14ac:dyDescent="0.25">
      <c r="K318" s="25">
        <v>45322</v>
      </c>
      <c r="L318" s="28" t="s">
        <v>76</v>
      </c>
      <c r="M318" s="27" t="s">
        <v>76</v>
      </c>
      <c r="N318" s="27"/>
      <c r="O318" s="27"/>
      <c r="P318" s="27"/>
      <c r="Q318" s="27" t="s">
        <v>76</v>
      </c>
    </row>
    <row r="319" spans="11:20" x14ac:dyDescent="0.25">
      <c r="K319" s="25">
        <v>45351</v>
      </c>
      <c r="L319" s="28" t="s">
        <v>76</v>
      </c>
      <c r="M319" s="27" t="s">
        <v>76</v>
      </c>
      <c r="N319" s="27"/>
      <c r="O319" s="27"/>
      <c r="P319" s="27"/>
      <c r="Q319" s="27" t="s">
        <v>76</v>
      </c>
    </row>
    <row r="320" spans="11:20" x14ac:dyDescent="0.25">
      <c r="K320" s="25">
        <v>45382</v>
      </c>
      <c r="L320" s="28" t="s">
        <v>76</v>
      </c>
      <c r="M320" s="27" t="s">
        <v>76</v>
      </c>
      <c r="N320" s="27"/>
      <c r="O320" s="27"/>
      <c r="P320" s="27"/>
      <c r="Q320" s="27" t="s">
        <v>76</v>
      </c>
    </row>
    <row r="321" spans="11:17" x14ac:dyDescent="0.25">
      <c r="K321" s="25">
        <v>45412</v>
      </c>
      <c r="L321" s="28" t="s">
        <v>76</v>
      </c>
      <c r="M321" s="27" t="s">
        <v>76</v>
      </c>
      <c r="N321" s="27"/>
      <c r="O321" s="27"/>
      <c r="P321" s="27"/>
      <c r="Q321" s="27" t="s">
        <v>76</v>
      </c>
    </row>
    <row r="322" spans="11:17" x14ac:dyDescent="0.25">
      <c r="K322" s="25">
        <v>45443</v>
      </c>
      <c r="L322" s="28" t="s">
        <v>76</v>
      </c>
      <c r="M322" s="27" t="s">
        <v>76</v>
      </c>
      <c r="N322" s="27"/>
      <c r="O322" s="27"/>
      <c r="P322" s="27"/>
      <c r="Q322" s="27" t="s">
        <v>76</v>
      </c>
    </row>
    <row r="323" spans="11:17" x14ac:dyDescent="0.25">
      <c r="K323" s="25">
        <v>45473</v>
      </c>
      <c r="L323" s="28" t="s">
        <v>76</v>
      </c>
      <c r="M323" s="27" t="s">
        <v>76</v>
      </c>
      <c r="N323" s="27"/>
      <c r="O323" s="27"/>
      <c r="P323" s="27"/>
      <c r="Q323" s="27" t="s">
        <v>76</v>
      </c>
    </row>
    <row r="324" spans="11:17" x14ac:dyDescent="0.25">
      <c r="K324" s="25">
        <v>45504</v>
      </c>
      <c r="L324" s="28" t="s">
        <v>76</v>
      </c>
      <c r="M324" s="27" t="s">
        <v>76</v>
      </c>
      <c r="N324" s="27"/>
      <c r="O324" s="27"/>
      <c r="P324" s="27"/>
      <c r="Q324" s="27" t="s">
        <v>76</v>
      </c>
    </row>
    <row r="325" spans="11:17" x14ac:dyDescent="0.25">
      <c r="K325" s="25">
        <v>45535</v>
      </c>
      <c r="L325" s="28" t="s">
        <v>76</v>
      </c>
      <c r="M325" s="27" t="s">
        <v>76</v>
      </c>
      <c r="N325" s="27"/>
      <c r="O325" s="27"/>
      <c r="P325" s="27"/>
      <c r="Q325" s="27" t="s">
        <v>76</v>
      </c>
    </row>
    <row r="326" spans="11:17" x14ac:dyDescent="0.25">
      <c r="K326" s="25">
        <v>45565</v>
      </c>
      <c r="L326" s="28" t="s">
        <v>76</v>
      </c>
      <c r="M326" s="27" t="s">
        <v>76</v>
      </c>
      <c r="N326" s="27"/>
      <c r="O326" s="27"/>
      <c r="P326" s="27"/>
      <c r="Q326" s="27" t="s">
        <v>76</v>
      </c>
    </row>
    <row r="327" spans="11:17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7" x14ac:dyDescent="0.25">
      <c r="L328" s="30"/>
    </row>
    <row r="329" spans="11:17" x14ac:dyDescent="0.25">
      <c r="L329" s="30"/>
    </row>
    <row r="330" spans="11:17" x14ac:dyDescent="0.25">
      <c r="L330" s="30"/>
    </row>
    <row r="331" spans="11:17" x14ac:dyDescent="0.25">
      <c r="L331" s="30"/>
    </row>
    <row r="332" spans="11:17" x14ac:dyDescent="0.25">
      <c r="L332" s="30"/>
    </row>
    <row r="333" spans="11:17" x14ac:dyDescent="0.25">
      <c r="L333" s="30"/>
    </row>
    <row r="334" spans="11:17" x14ac:dyDescent="0.25">
      <c r="L334" s="30"/>
    </row>
    <row r="335" spans="11:17" x14ac:dyDescent="0.25">
      <c r="L335" s="30"/>
    </row>
    <row r="336" spans="11:17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10 K318:K327">
    <cfRule type="expression" dxfId="38" priority="4">
      <formula>$L6=""</formula>
    </cfRule>
  </conditionalFormatting>
  <conditionalFormatting sqref="K317">
    <cfRule type="expression" dxfId="37" priority="3">
      <formula>$L317=""</formula>
    </cfRule>
  </conditionalFormatting>
  <conditionalFormatting sqref="K311:K313">
    <cfRule type="expression" dxfId="36" priority="2">
      <formula>$L311=""</formula>
    </cfRule>
  </conditionalFormatting>
  <conditionalFormatting sqref="K314:K316">
    <cfRule type="expression" dxfId="35" priority="1">
      <formula>$L313=""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E3AE-AA5A-4FE3-8C67-B75004EA8B2A}">
  <sheetPr codeName="Sheet4"/>
  <dimension ref="A1:S364"/>
  <sheetViews>
    <sheetView workbookViewId="0">
      <selection activeCell="P346" sqref="P346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7" t="s">
        <v>5</v>
      </c>
      <c r="M5" s="147" t="s">
        <v>120</v>
      </c>
      <c r="N5" s="147" t="s">
        <v>121</v>
      </c>
      <c r="O5" s="147" t="s">
        <v>122</v>
      </c>
      <c r="P5" s="148" t="s">
        <v>6</v>
      </c>
      <c r="Q5" s="159" t="s">
        <v>123</v>
      </c>
      <c r="R5" s="159" t="s">
        <v>124</v>
      </c>
      <c r="S5" s="159" t="s">
        <v>125</v>
      </c>
    </row>
    <row r="6" spans="1:19" x14ac:dyDescent="0.25">
      <c r="A6" s="40"/>
      <c r="K6" s="41">
        <v>35079</v>
      </c>
      <c r="L6" s="160">
        <v>64.525427128807905</v>
      </c>
      <c r="M6" s="160"/>
      <c r="N6" s="160"/>
      <c r="O6" s="160"/>
      <c r="P6" s="136">
        <v>70.386496807259903</v>
      </c>
      <c r="Q6" s="162"/>
      <c r="R6" s="152"/>
      <c r="S6" s="152"/>
    </row>
    <row r="7" spans="1:19" x14ac:dyDescent="0.25">
      <c r="A7" s="107" t="s">
        <v>77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60">
        <v>63.743962174773699</v>
      </c>
      <c r="M7" s="161">
        <f>L7/L6-1</f>
        <v>-1.211096134976708E-2</v>
      </c>
      <c r="N7" s="160"/>
      <c r="O7" s="160"/>
      <c r="P7" s="136">
        <v>68.134100248536797</v>
      </c>
      <c r="Q7" s="128">
        <f>P7/P6-1</f>
        <v>-3.2000407193028324E-2</v>
      </c>
      <c r="R7" s="136"/>
      <c r="S7" s="136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60">
        <v>63.581924913547297</v>
      </c>
      <c r="M8" s="161">
        <f t="shared" ref="M8:M71" si="0">L8/L7-1</f>
        <v>-2.5420017158978014E-3</v>
      </c>
      <c r="N8" s="160"/>
      <c r="O8" s="160"/>
      <c r="P8" s="136">
        <v>66.543547463660005</v>
      </c>
      <c r="Q8" s="128">
        <f t="shared" ref="Q8:Q71" si="1">P8/P7-1</f>
        <v>-2.3344445425636184E-2</v>
      </c>
      <c r="R8" s="136"/>
      <c r="S8" s="136"/>
    </row>
    <row r="9" spans="1:19" ht="15" x14ac:dyDescent="0.25">
      <c r="K9" s="41">
        <v>35170</v>
      </c>
      <c r="L9" s="160">
        <v>63.702333778459398</v>
      </c>
      <c r="M9" s="161">
        <f t="shared" si="0"/>
        <v>1.8937593518255635E-3</v>
      </c>
      <c r="N9" s="161">
        <f>L9/L6-1</f>
        <v>-1.275610851370923E-2</v>
      </c>
      <c r="O9" s="160"/>
      <c r="P9" s="136">
        <v>66.024643044936695</v>
      </c>
      <c r="Q9" s="128">
        <f t="shared" si="1"/>
        <v>-7.7979674739566684E-3</v>
      </c>
      <c r="R9" s="128">
        <f>P9/P6-1</f>
        <v>-6.1970036302095299E-2</v>
      </c>
      <c r="S9" s="136"/>
    </row>
    <row r="10" spans="1:19" ht="15" x14ac:dyDescent="0.25">
      <c r="K10" s="41">
        <v>35200</v>
      </c>
      <c r="L10" s="160">
        <v>63.591609971989001</v>
      </c>
      <c r="M10" s="161">
        <f t="shared" si="0"/>
        <v>-1.738143642515011E-3</v>
      </c>
      <c r="N10" s="161">
        <f t="shared" ref="N10:N73" si="2">L10/L7-1</f>
        <v>-2.3900648404467928E-3</v>
      </c>
      <c r="O10" s="160"/>
      <c r="P10" s="136">
        <v>64.669358804103098</v>
      </c>
      <c r="Q10" s="128">
        <f t="shared" si="1"/>
        <v>-2.0526945369643057E-2</v>
      </c>
      <c r="R10" s="128">
        <f t="shared" ref="R10:R73" si="3">P10/P7-1</f>
        <v>-5.0851797144090161E-2</v>
      </c>
      <c r="S10" s="136"/>
    </row>
    <row r="11" spans="1:19" ht="15" x14ac:dyDescent="0.25">
      <c r="K11" s="41">
        <v>35231</v>
      </c>
      <c r="L11" s="160">
        <v>63.734728259452602</v>
      </c>
      <c r="M11" s="161">
        <f t="shared" si="0"/>
        <v>2.2505844328621905E-3</v>
      </c>
      <c r="N11" s="161">
        <f t="shared" si="2"/>
        <v>2.4032513346061712E-3</v>
      </c>
      <c r="O11" s="160"/>
      <c r="P11" s="136">
        <v>65.492066146785305</v>
      </c>
      <c r="Q11" s="128">
        <f t="shared" si="1"/>
        <v>1.2721748876069139E-2</v>
      </c>
      <c r="R11" s="128">
        <f t="shared" si="3"/>
        <v>-1.5801401592677622E-2</v>
      </c>
      <c r="S11" s="136"/>
    </row>
    <row r="12" spans="1:19" ht="15" x14ac:dyDescent="0.25">
      <c r="K12" s="41">
        <v>35261</v>
      </c>
      <c r="L12" s="160">
        <v>63.863423795779099</v>
      </c>
      <c r="M12" s="161">
        <f t="shared" si="0"/>
        <v>2.0192372328411423E-3</v>
      </c>
      <c r="N12" s="161">
        <f t="shared" si="2"/>
        <v>2.5287930247568369E-3</v>
      </c>
      <c r="O12" s="160"/>
      <c r="P12" s="136">
        <v>66.620011444611706</v>
      </c>
      <c r="Q12" s="128">
        <f t="shared" si="1"/>
        <v>1.7222625032143224E-2</v>
      </c>
      <c r="R12" s="128">
        <f t="shared" si="3"/>
        <v>9.0173664289225908E-3</v>
      </c>
      <c r="S12" s="136"/>
    </row>
    <row r="13" spans="1:19" ht="15" x14ac:dyDescent="0.25">
      <c r="K13" s="41">
        <v>35292</v>
      </c>
      <c r="L13" s="160">
        <v>63.5294435631466</v>
      </c>
      <c r="M13" s="161">
        <f t="shared" si="0"/>
        <v>-5.2296011203610826E-3</v>
      </c>
      <c r="N13" s="161">
        <f t="shared" si="2"/>
        <v>-9.7758822067539608E-4</v>
      </c>
      <c r="O13" s="160"/>
      <c r="P13" s="136">
        <v>68.233188889928002</v>
      </c>
      <c r="Q13" s="128">
        <f t="shared" si="1"/>
        <v>2.4214607748266559E-2</v>
      </c>
      <c r="R13" s="128">
        <f t="shared" si="3"/>
        <v>5.510848030240223E-2</v>
      </c>
      <c r="S13" s="136"/>
    </row>
    <row r="14" spans="1:19" ht="15" x14ac:dyDescent="0.25">
      <c r="K14" s="41">
        <v>35323</v>
      </c>
      <c r="L14" s="160">
        <v>63.2438546014507</v>
      </c>
      <c r="M14" s="161">
        <f t="shared" si="0"/>
        <v>-4.4953795543956065E-3</v>
      </c>
      <c r="N14" s="161">
        <f t="shared" si="2"/>
        <v>-7.7018239726958093E-3</v>
      </c>
      <c r="O14" s="160"/>
      <c r="P14" s="136">
        <v>68.297360420004495</v>
      </c>
      <c r="Q14" s="128">
        <f t="shared" si="1"/>
        <v>9.4047385327411526E-4</v>
      </c>
      <c r="R14" s="128">
        <f t="shared" si="3"/>
        <v>4.2834108591592868E-2</v>
      </c>
      <c r="S14" s="136"/>
    </row>
    <row r="15" spans="1:19" ht="15" x14ac:dyDescent="0.25">
      <c r="K15" s="41">
        <v>35353</v>
      </c>
      <c r="L15" s="160">
        <v>62.6998556311462</v>
      </c>
      <c r="M15" s="161">
        <f t="shared" si="0"/>
        <v>-8.6016099703705162E-3</v>
      </c>
      <c r="N15" s="161">
        <f t="shared" si="2"/>
        <v>-1.8219633328049101E-2</v>
      </c>
      <c r="O15" s="160"/>
      <c r="P15" s="136">
        <v>68.070488418269207</v>
      </c>
      <c r="Q15" s="128">
        <f t="shared" si="1"/>
        <v>-3.321826793013738E-3</v>
      </c>
      <c r="R15" s="128">
        <f t="shared" si="3"/>
        <v>2.1772391541292846E-2</v>
      </c>
      <c r="S15" s="136"/>
    </row>
    <row r="16" spans="1:19" ht="15" x14ac:dyDescent="0.25">
      <c r="K16" s="41">
        <v>35384</v>
      </c>
      <c r="L16" s="160">
        <v>64.344794417190798</v>
      </c>
      <c r="M16" s="161">
        <f t="shared" si="0"/>
        <v>2.6235128765232263E-2</v>
      </c>
      <c r="N16" s="161">
        <f t="shared" si="2"/>
        <v>1.2834219982326145E-2</v>
      </c>
      <c r="O16" s="160"/>
      <c r="P16" s="136">
        <v>67.336315355587004</v>
      </c>
      <c r="Q16" s="128">
        <f t="shared" si="1"/>
        <v>-1.0785482515873412E-2</v>
      </c>
      <c r="R16" s="128">
        <f t="shared" si="3"/>
        <v>-1.3144241811529733E-2</v>
      </c>
      <c r="S16" s="136"/>
    </row>
    <row r="17" spans="11:19" ht="15" x14ac:dyDescent="0.25">
      <c r="K17" s="41">
        <v>35414</v>
      </c>
      <c r="L17" s="160">
        <v>67.0032773204139</v>
      </c>
      <c r="M17" s="161">
        <f t="shared" si="0"/>
        <v>4.1316207896886947E-2</v>
      </c>
      <c r="N17" s="161">
        <f t="shared" si="2"/>
        <v>5.9443288880070444E-2</v>
      </c>
      <c r="O17" s="160"/>
      <c r="P17" s="136">
        <v>67.843732746973799</v>
      </c>
      <c r="Q17" s="128">
        <f t="shared" si="1"/>
        <v>7.5355681211133341E-3</v>
      </c>
      <c r="R17" s="128">
        <f t="shared" si="3"/>
        <v>-6.6419502926766683E-3</v>
      </c>
      <c r="S17" s="136"/>
    </row>
    <row r="18" spans="11:19" ht="15" x14ac:dyDescent="0.25">
      <c r="K18" s="41">
        <v>35445</v>
      </c>
      <c r="L18" s="160">
        <v>70.573717017320206</v>
      </c>
      <c r="M18" s="161">
        <f t="shared" si="0"/>
        <v>5.3287538157756664E-2</v>
      </c>
      <c r="N18" s="161">
        <f t="shared" si="2"/>
        <v>0.12558021556691856</v>
      </c>
      <c r="O18" s="161">
        <f>L18/L6-1</f>
        <v>9.3734984139485E-2</v>
      </c>
      <c r="P18" s="136">
        <v>67.8599602208498</v>
      </c>
      <c r="Q18" s="128">
        <f t="shared" si="1"/>
        <v>2.3918898944619293E-4</v>
      </c>
      <c r="R18" s="128">
        <f t="shared" si="3"/>
        <v>-3.092796927293695E-3</v>
      </c>
      <c r="S18" s="128">
        <f>P18/P6-1</f>
        <v>-3.5895188722469662E-2</v>
      </c>
    </row>
    <row r="19" spans="11:19" ht="15" x14ac:dyDescent="0.25">
      <c r="K19" s="41">
        <v>35476</v>
      </c>
      <c r="L19" s="160">
        <v>72.028441991128005</v>
      </c>
      <c r="M19" s="161">
        <f t="shared" si="0"/>
        <v>2.0612843354286925E-2</v>
      </c>
      <c r="N19" s="161">
        <f t="shared" si="2"/>
        <v>0.11941366265185227</v>
      </c>
      <c r="O19" s="161">
        <f t="shared" ref="O19:O82" si="4">L19/L7-1</f>
        <v>0.12996493367701012</v>
      </c>
      <c r="P19" s="136">
        <v>69.021747538817607</v>
      </c>
      <c r="Q19" s="128">
        <f t="shared" si="1"/>
        <v>1.7120365443580754E-2</v>
      </c>
      <c r="R19" s="128">
        <f t="shared" si="3"/>
        <v>2.5030062520205343E-2</v>
      </c>
      <c r="S19" s="128">
        <f t="shared" ref="S19:S82" si="5">P19/P7-1</f>
        <v>1.3027944700860328E-2</v>
      </c>
    </row>
    <row r="20" spans="11:19" ht="15" x14ac:dyDescent="0.25">
      <c r="K20" s="41">
        <v>35504</v>
      </c>
      <c r="L20" s="160">
        <v>72.244113938490003</v>
      </c>
      <c r="M20" s="161">
        <f t="shared" si="0"/>
        <v>2.9942608975015439E-3</v>
      </c>
      <c r="N20" s="161">
        <f t="shared" si="2"/>
        <v>7.8217616028154691E-2</v>
      </c>
      <c r="O20" s="161">
        <f t="shared" si="4"/>
        <v>0.13623665903038851</v>
      </c>
      <c r="P20" s="136">
        <v>68.813107214867799</v>
      </c>
      <c r="Q20" s="128">
        <f t="shared" si="1"/>
        <v>-3.0228200732308474E-3</v>
      </c>
      <c r="R20" s="128">
        <f t="shared" si="3"/>
        <v>1.4288342174646029E-2</v>
      </c>
      <c r="S20" s="128">
        <f t="shared" si="5"/>
        <v>3.410638352948081E-2</v>
      </c>
    </row>
    <row r="21" spans="11:19" ht="15" x14ac:dyDescent="0.25">
      <c r="K21" s="41">
        <v>35535</v>
      </c>
      <c r="L21" s="160">
        <v>71.420802418380205</v>
      </c>
      <c r="M21" s="161">
        <f t="shared" si="0"/>
        <v>-1.1396243586166532E-2</v>
      </c>
      <c r="N21" s="161">
        <f t="shared" si="2"/>
        <v>1.2002845207261803E-2</v>
      </c>
      <c r="O21" s="161">
        <f t="shared" si="4"/>
        <v>0.12116461332113349</v>
      </c>
      <c r="P21" s="136">
        <v>69.380231537786898</v>
      </c>
      <c r="Q21" s="128">
        <f t="shared" si="1"/>
        <v>8.2415159825330875E-3</v>
      </c>
      <c r="R21" s="128">
        <f t="shared" si="3"/>
        <v>2.2403068200885778E-2</v>
      </c>
      <c r="S21" s="128">
        <f t="shared" si="5"/>
        <v>5.0823273524801538E-2</v>
      </c>
    </row>
    <row r="22" spans="11:19" ht="15" x14ac:dyDescent="0.25">
      <c r="K22" s="41">
        <v>35565</v>
      </c>
      <c r="L22" s="160">
        <v>71.520086381213403</v>
      </c>
      <c r="M22" s="161">
        <f t="shared" si="0"/>
        <v>1.3901266783813426E-3</v>
      </c>
      <c r="N22" s="161">
        <f t="shared" si="2"/>
        <v>-7.0577065928653093E-3</v>
      </c>
      <c r="O22" s="161">
        <f t="shared" si="4"/>
        <v>0.12467802612194845</v>
      </c>
      <c r="P22" s="136">
        <v>70.021585197805706</v>
      </c>
      <c r="Q22" s="128">
        <f t="shared" si="1"/>
        <v>9.2440403527553894E-3</v>
      </c>
      <c r="R22" s="128">
        <f t="shared" si="3"/>
        <v>1.4485835184421925E-2</v>
      </c>
      <c r="S22" s="128">
        <f t="shared" si="5"/>
        <v>8.2762942028165254E-2</v>
      </c>
    </row>
    <row r="23" spans="11:19" ht="15" x14ac:dyDescent="0.25">
      <c r="K23" s="41">
        <v>35596</v>
      </c>
      <c r="L23" s="160">
        <v>72.246060942446903</v>
      </c>
      <c r="M23" s="161">
        <f t="shared" si="0"/>
        <v>1.0150638764107933E-2</v>
      </c>
      <c r="N23" s="161">
        <f t="shared" si="2"/>
        <v>2.6950347242982176E-5</v>
      </c>
      <c r="O23" s="161">
        <f t="shared" si="4"/>
        <v>0.13354309205408699</v>
      </c>
      <c r="P23" s="136">
        <v>70.620043926647597</v>
      </c>
      <c r="Q23" s="128">
        <f t="shared" si="1"/>
        <v>8.5467749287779782E-3</v>
      </c>
      <c r="R23" s="128">
        <f t="shared" si="3"/>
        <v>2.625861242012606E-2</v>
      </c>
      <c r="S23" s="128">
        <f t="shared" si="5"/>
        <v>7.8299221288409493E-2</v>
      </c>
    </row>
    <row r="24" spans="11:19" ht="15" x14ac:dyDescent="0.25">
      <c r="K24" s="41">
        <v>35626</v>
      </c>
      <c r="L24" s="160">
        <v>73.423605468134497</v>
      </c>
      <c r="M24" s="161">
        <f t="shared" si="0"/>
        <v>1.6299082750347527E-2</v>
      </c>
      <c r="N24" s="161">
        <f t="shared" si="2"/>
        <v>2.8042292748574171E-2</v>
      </c>
      <c r="O24" s="161">
        <f t="shared" si="4"/>
        <v>0.14969729313177305</v>
      </c>
      <c r="P24" s="136">
        <v>71.430601599529098</v>
      </c>
      <c r="Q24" s="128">
        <f t="shared" si="1"/>
        <v>1.1477728245587349E-2</v>
      </c>
      <c r="R24" s="128">
        <f t="shared" si="3"/>
        <v>2.9552655220320245E-2</v>
      </c>
      <c r="S24" s="128">
        <f t="shared" si="5"/>
        <v>7.220938649818387E-2</v>
      </c>
    </row>
    <row r="25" spans="11:19" ht="15" x14ac:dyDescent="0.25">
      <c r="K25" s="41">
        <v>35657</v>
      </c>
      <c r="L25" s="160">
        <v>73.740124974300699</v>
      </c>
      <c r="M25" s="161">
        <f t="shared" si="0"/>
        <v>4.3108684754464832E-3</v>
      </c>
      <c r="N25" s="161">
        <f t="shared" si="2"/>
        <v>3.104077057813015E-2</v>
      </c>
      <c r="O25" s="161">
        <f t="shared" si="4"/>
        <v>0.1607236084321273</v>
      </c>
      <c r="P25" s="136">
        <v>71.861622240550105</v>
      </c>
      <c r="Q25" s="128">
        <f t="shared" si="1"/>
        <v>6.0341174702334133E-3</v>
      </c>
      <c r="R25" s="128">
        <f t="shared" si="3"/>
        <v>2.6278140341245315E-2</v>
      </c>
      <c r="S25" s="128">
        <f t="shared" si="5"/>
        <v>5.3176956986070278E-2</v>
      </c>
    </row>
    <row r="26" spans="11:19" ht="15" x14ac:dyDescent="0.25">
      <c r="K26" s="41">
        <v>35688</v>
      </c>
      <c r="L26" s="160">
        <v>74.776628316858194</v>
      </c>
      <c r="M26" s="161">
        <f t="shared" si="0"/>
        <v>1.405616471247817E-2</v>
      </c>
      <c r="N26" s="161">
        <f t="shared" si="2"/>
        <v>3.5027063640565848E-2</v>
      </c>
      <c r="O26" s="161">
        <f t="shared" si="4"/>
        <v>0.18235406092947026</v>
      </c>
      <c r="P26" s="136">
        <v>74.088887956264102</v>
      </c>
      <c r="Q26" s="128">
        <f t="shared" si="1"/>
        <v>3.0993813474714305E-2</v>
      </c>
      <c r="R26" s="128">
        <f t="shared" si="3"/>
        <v>4.9119822599084761E-2</v>
      </c>
      <c r="S26" s="128">
        <f t="shared" si="5"/>
        <v>8.4798702331155607E-2</v>
      </c>
    </row>
    <row r="27" spans="11:19" ht="15" x14ac:dyDescent="0.25">
      <c r="K27" s="41">
        <v>35718</v>
      </c>
      <c r="L27" s="160">
        <v>75.452598046142299</v>
      </c>
      <c r="M27" s="161">
        <f t="shared" si="0"/>
        <v>9.0398530195792137E-3</v>
      </c>
      <c r="N27" s="161">
        <f t="shared" si="2"/>
        <v>2.7634063528634289E-2</v>
      </c>
      <c r="O27" s="161">
        <f t="shared" si="4"/>
        <v>0.20339348929315815</v>
      </c>
      <c r="P27" s="136">
        <v>75.741116233758902</v>
      </c>
      <c r="Q27" s="128">
        <f t="shared" si="1"/>
        <v>2.2300621902573869E-2</v>
      </c>
      <c r="R27" s="128">
        <f t="shared" si="3"/>
        <v>6.0345489715968093E-2</v>
      </c>
      <c r="S27" s="128">
        <f t="shared" si="5"/>
        <v>0.11268653999301992</v>
      </c>
    </row>
    <row r="28" spans="11:19" ht="15" x14ac:dyDescent="0.25">
      <c r="K28" s="41">
        <v>35749</v>
      </c>
      <c r="L28" s="160">
        <v>78.863102919093294</v>
      </c>
      <c r="M28" s="161">
        <f t="shared" si="0"/>
        <v>4.5200628755889039E-2</v>
      </c>
      <c r="N28" s="161">
        <f t="shared" si="2"/>
        <v>6.9473410122074197E-2</v>
      </c>
      <c r="O28" s="161">
        <f t="shared" si="4"/>
        <v>0.225632992278606</v>
      </c>
      <c r="P28" s="136">
        <v>76.620380003194398</v>
      </c>
      <c r="Q28" s="128">
        <f t="shared" si="1"/>
        <v>1.1608803951632218E-2</v>
      </c>
      <c r="R28" s="128">
        <f t="shared" si="3"/>
        <v>6.6221129084934827E-2</v>
      </c>
      <c r="S28" s="128">
        <f t="shared" si="5"/>
        <v>0.13787604205220405</v>
      </c>
    </row>
    <row r="29" spans="11:19" ht="15" x14ac:dyDescent="0.25">
      <c r="K29" s="41">
        <v>35779</v>
      </c>
      <c r="L29" s="160">
        <v>81.224931494996</v>
      </c>
      <c r="M29" s="161">
        <f t="shared" si="0"/>
        <v>2.9948461174875929E-2</v>
      </c>
      <c r="N29" s="161">
        <f t="shared" si="2"/>
        <v>8.6234206105332722E-2</v>
      </c>
      <c r="O29" s="161">
        <f t="shared" si="4"/>
        <v>0.2122531127331766</v>
      </c>
      <c r="P29" s="136">
        <v>77.434317224896503</v>
      </c>
      <c r="Q29" s="128">
        <f t="shared" si="1"/>
        <v>1.0622985968852916E-2</v>
      </c>
      <c r="R29" s="128">
        <f t="shared" si="3"/>
        <v>4.5154264842080849E-2</v>
      </c>
      <c r="S29" s="128">
        <f t="shared" si="5"/>
        <v>0.14136286565615741</v>
      </c>
    </row>
    <row r="30" spans="11:19" ht="15" x14ac:dyDescent="0.25">
      <c r="K30" s="41">
        <v>35810</v>
      </c>
      <c r="L30" s="160">
        <v>85.566804140918094</v>
      </c>
      <c r="M30" s="161">
        <f t="shared" si="0"/>
        <v>5.3454925304425638E-2</v>
      </c>
      <c r="N30" s="161">
        <f t="shared" si="2"/>
        <v>0.13404715485861129</v>
      </c>
      <c r="O30" s="161">
        <f t="shared" si="4"/>
        <v>0.21244576249141423</v>
      </c>
      <c r="P30" s="136">
        <v>78.253009128791604</v>
      </c>
      <c r="Q30" s="128">
        <f t="shared" si="1"/>
        <v>1.057272709614443E-2</v>
      </c>
      <c r="R30" s="128">
        <f t="shared" si="3"/>
        <v>3.3164191656223752E-2</v>
      </c>
      <c r="S30" s="128">
        <f t="shared" si="5"/>
        <v>0.15315436192590881</v>
      </c>
    </row>
    <row r="31" spans="11:19" ht="15" x14ac:dyDescent="0.25">
      <c r="K31" s="41">
        <v>35841</v>
      </c>
      <c r="L31" s="160">
        <v>84.449702298503894</v>
      </c>
      <c r="M31" s="161">
        <f t="shared" si="0"/>
        <v>-1.3055318048041942E-2</v>
      </c>
      <c r="N31" s="161">
        <f t="shared" si="2"/>
        <v>7.0839203285495422E-2</v>
      </c>
      <c r="O31" s="161">
        <f t="shared" si="4"/>
        <v>0.17244938199421078</v>
      </c>
      <c r="P31" s="136">
        <v>79.914580300330798</v>
      </c>
      <c r="Q31" s="128">
        <f t="shared" si="1"/>
        <v>2.1233319843388054E-2</v>
      </c>
      <c r="R31" s="128">
        <f t="shared" si="3"/>
        <v>4.2993786992430172E-2</v>
      </c>
      <c r="S31" s="128">
        <f t="shared" si="5"/>
        <v>0.15781740031121494</v>
      </c>
    </row>
    <row r="32" spans="11:19" ht="15" x14ac:dyDescent="0.25">
      <c r="K32" s="41">
        <v>35869</v>
      </c>
      <c r="L32" s="160">
        <v>83.049178895721994</v>
      </c>
      <c r="M32" s="161">
        <f t="shared" si="0"/>
        <v>-1.6584112965034259E-2</v>
      </c>
      <c r="N32" s="161">
        <f t="shared" si="2"/>
        <v>2.245920516212907E-2</v>
      </c>
      <c r="O32" s="161">
        <f t="shared" si="4"/>
        <v>0.14956325668872661</v>
      </c>
      <c r="P32" s="136">
        <v>79.9161886763697</v>
      </c>
      <c r="Q32" s="128">
        <f t="shared" si="1"/>
        <v>2.0126190150238088E-5</v>
      </c>
      <c r="R32" s="128">
        <f t="shared" si="3"/>
        <v>3.2051311878491306E-2</v>
      </c>
      <c r="S32" s="128">
        <f t="shared" si="5"/>
        <v>0.16135125866112565</v>
      </c>
    </row>
    <row r="33" spans="11:19" ht="15" x14ac:dyDescent="0.25">
      <c r="K33" s="41">
        <v>35900</v>
      </c>
      <c r="L33" s="160">
        <v>81.045170696634301</v>
      </c>
      <c r="M33" s="161">
        <f t="shared" si="0"/>
        <v>-2.4130379441848038E-2</v>
      </c>
      <c r="N33" s="161">
        <f t="shared" si="2"/>
        <v>-5.2843313358264643E-2</v>
      </c>
      <c r="O33" s="161">
        <f t="shared" si="4"/>
        <v>0.13475581276551507</v>
      </c>
      <c r="P33" s="136">
        <v>79.762491112171105</v>
      </c>
      <c r="Q33" s="128">
        <f t="shared" si="1"/>
        <v>-1.9232344127547707E-3</v>
      </c>
      <c r="R33" s="128">
        <f t="shared" si="3"/>
        <v>1.9289762785928755E-2</v>
      </c>
      <c r="S33" s="128">
        <f t="shared" si="5"/>
        <v>0.14964290755832477</v>
      </c>
    </row>
    <row r="34" spans="11:19" ht="15" x14ac:dyDescent="0.25">
      <c r="K34" s="41">
        <v>35930</v>
      </c>
      <c r="L34" s="160">
        <v>83.081696504253102</v>
      </c>
      <c r="M34" s="161">
        <f t="shared" si="0"/>
        <v>2.5128280810732706E-2</v>
      </c>
      <c r="N34" s="161">
        <f t="shared" si="2"/>
        <v>-1.6199059996864329E-2</v>
      </c>
      <c r="O34" s="161">
        <f t="shared" si="4"/>
        <v>0.16165542727975035</v>
      </c>
      <c r="P34" s="136">
        <v>78.944672865961806</v>
      </c>
      <c r="Q34" s="128">
        <f t="shared" si="1"/>
        <v>-1.0253168310142002E-2</v>
      </c>
      <c r="R34" s="128">
        <f t="shared" si="3"/>
        <v>-1.2136801954335974E-2</v>
      </c>
      <c r="S34" s="128">
        <f t="shared" si="5"/>
        <v>0.12743338561886386</v>
      </c>
    </row>
    <row r="35" spans="11:19" ht="15" x14ac:dyDescent="0.25">
      <c r="K35" s="41">
        <v>35961</v>
      </c>
      <c r="L35" s="160">
        <v>86.032443633759399</v>
      </c>
      <c r="M35" s="161">
        <f t="shared" si="0"/>
        <v>3.5516211797086195E-2</v>
      </c>
      <c r="N35" s="161">
        <f t="shared" si="2"/>
        <v>3.5921664460804026E-2</v>
      </c>
      <c r="O35" s="161">
        <f t="shared" si="4"/>
        <v>0.19082538911422575</v>
      </c>
      <c r="P35" s="136">
        <v>79.307264882827795</v>
      </c>
      <c r="Q35" s="128">
        <f t="shared" si="1"/>
        <v>4.5929890352656155E-3</v>
      </c>
      <c r="R35" s="128">
        <f t="shared" si="3"/>
        <v>-7.6195299554113749E-3</v>
      </c>
      <c r="S35" s="128">
        <f t="shared" si="5"/>
        <v>0.12301353090637468</v>
      </c>
    </row>
    <row r="36" spans="11:19" ht="15" x14ac:dyDescent="0.25">
      <c r="K36" s="41">
        <v>35991</v>
      </c>
      <c r="L36" s="160">
        <v>86.654953632638794</v>
      </c>
      <c r="M36" s="161">
        <f t="shared" si="0"/>
        <v>7.2357586578548627E-3</v>
      </c>
      <c r="N36" s="161">
        <f t="shared" si="2"/>
        <v>6.9217979156375176E-2</v>
      </c>
      <c r="O36" s="161">
        <f t="shared" si="4"/>
        <v>0.1802056447670175</v>
      </c>
      <c r="P36" s="136">
        <v>80.431782340168894</v>
      </c>
      <c r="Q36" s="128">
        <f t="shared" si="1"/>
        <v>1.4179249013347217E-2</v>
      </c>
      <c r="R36" s="128">
        <f t="shared" si="3"/>
        <v>8.3910522184738046E-3</v>
      </c>
      <c r="S36" s="128">
        <f t="shared" si="5"/>
        <v>0.12601294877935243</v>
      </c>
    </row>
    <row r="37" spans="11:19" ht="15" x14ac:dyDescent="0.25">
      <c r="K37" s="41">
        <v>36022</v>
      </c>
      <c r="L37" s="160">
        <v>86.7906405204225</v>
      </c>
      <c r="M37" s="161">
        <f t="shared" si="0"/>
        <v>1.5658295584455306E-3</v>
      </c>
      <c r="N37" s="161">
        <f t="shared" si="2"/>
        <v>4.4642131446840816E-2</v>
      </c>
      <c r="O37" s="161">
        <f t="shared" si="4"/>
        <v>0.17697984036059156</v>
      </c>
      <c r="P37" s="136">
        <v>81.837085932140297</v>
      </c>
      <c r="Q37" s="128">
        <f t="shared" si="1"/>
        <v>1.7471993670710617E-2</v>
      </c>
      <c r="R37" s="128">
        <f t="shared" si="3"/>
        <v>3.6638483144891154E-2</v>
      </c>
      <c r="S37" s="128">
        <f t="shared" si="5"/>
        <v>0.1388148970280445</v>
      </c>
    </row>
    <row r="38" spans="11:19" ht="15" x14ac:dyDescent="0.25">
      <c r="K38" s="41">
        <v>36053</v>
      </c>
      <c r="L38" s="160">
        <v>86.486189224280693</v>
      </c>
      <c r="M38" s="161">
        <f t="shared" si="0"/>
        <v>-3.5078816600064844E-3</v>
      </c>
      <c r="N38" s="161">
        <f t="shared" si="2"/>
        <v>5.2741218470195861E-3</v>
      </c>
      <c r="O38" s="161">
        <f t="shared" si="4"/>
        <v>0.15659386055499125</v>
      </c>
      <c r="P38" s="136">
        <v>81.833791618911803</v>
      </c>
      <c r="Q38" s="128">
        <f t="shared" si="1"/>
        <v>-4.0254527528316153E-5</v>
      </c>
      <c r="R38" s="128">
        <f t="shared" si="3"/>
        <v>3.1857443827079557E-2</v>
      </c>
      <c r="S38" s="128">
        <f t="shared" si="5"/>
        <v>0.10453529370314807</v>
      </c>
    </row>
    <row r="39" spans="11:19" ht="15" x14ac:dyDescent="0.25">
      <c r="K39" s="41">
        <v>36083</v>
      </c>
      <c r="L39" s="160">
        <v>87.816762487917799</v>
      </c>
      <c r="M39" s="161">
        <f t="shared" si="0"/>
        <v>1.5384806239833182E-2</v>
      </c>
      <c r="N39" s="161">
        <f t="shared" si="2"/>
        <v>1.3407298793376876E-2</v>
      </c>
      <c r="O39" s="161">
        <f t="shared" si="4"/>
        <v>0.1638666495514749</v>
      </c>
      <c r="P39" s="136">
        <v>80.089733348352496</v>
      </c>
      <c r="Q39" s="128">
        <f t="shared" si="1"/>
        <v>-2.1312201671910058E-2</v>
      </c>
      <c r="R39" s="128">
        <f t="shared" si="3"/>
        <v>-4.2526596062458788E-3</v>
      </c>
      <c r="S39" s="128">
        <f t="shared" si="5"/>
        <v>5.7414220054171183E-2</v>
      </c>
    </row>
    <row r="40" spans="11:19" ht="15" x14ac:dyDescent="0.25">
      <c r="K40" s="41">
        <v>36114</v>
      </c>
      <c r="L40" s="160">
        <v>88.089888341973193</v>
      </c>
      <c r="M40" s="161">
        <f t="shared" si="0"/>
        <v>3.110179040054728E-3</v>
      </c>
      <c r="N40" s="161">
        <f t="shared" si="2"/>
        <v>1.4969907051728404E-2</v>
      </c>
      <c r="O40" s="161">
        <f t="shared" si="4"/>
        <v>0.11699749415573701</v>
      </c>
      <c r="P40" s="136">
        <v>80.172070077343193</v>
      </c>
      <c r="Q40" s="128">
        <f t="shared" si="1"/>
        <v>1.0280559760709185E-3</v>
      </c>
      <c r="R40" s="128">
        <f t="shared" si="3"/>
        <v>-2.0345492948976029E-2</v>
      </c>
      <c r="S40" s="128">
        <f t="shared" si="5"/>
        <v>4.6354378221573844E-2</v>
      </c>
    </row>
    <row r="41" spans="11:19" ht="15" x14ac:dyDescent="0.25">
      <c r="K41" s="41">
        <v>36144</v>
      </c>
      <c r="L41" s="160">
        <v>87.972308898741005</v>
      </c>
      <c r="M41" s="161">
        <f t="shared" si="0"/>
        <v>-1.3347666281030568E-3</v>
      </c>
      <c r="N41" s="161">
        <f t="shared" si="2"/>
        <v>1.7183317796630293E-2</v>
      </c>
      <c r="O41" s="161">
        <f t="shared" si="4"/>
        <v>8.3070275093561463E-2</v>
      </c>
      <c r="P41" s="136">
        <v>80.555939814494096</v>
      </c>
      <c r="Q41" s="128">
        <f t="shared" si="1"/>
        <v>4.7880731628930917E-3</v>
      </c>
      <c r="R41" s="128">
        <f t="shared" si="3"/>
        <v>-1.5615209550212228E-2</v>
      </c>
      <c r="S41" s="128">
        <f t="shared" si="5"/>
        <v>4.0313167358747348E-2</v>
      </c>
    </row>
    <row r="42" spans="11:19" ht="15" x14ac:dyDescent="0.25">
      <c r="K42" s="41">
        <v>36175</v>
      </c>
      <c r="L42" s="160">
        <v>87.574291867734104</v>
      </c>
      <c r="M42" s="161">
        <f t="shared" si="0"/>
        <v>-4.5243444896396756E-3</v>
      </c>
      <c r="N42" s="161">
        <f t="shared" si="2"/>
        <v>-2.7610972360436747E-3</v>
      </c>
      <c r="O42" s="161">
        <f t="shared" si="4"/>
        <v>2.3461057672668595E-2</v>
      </c>
      <c r="P42" s="136">
        <v>82.529902629376394</v>
      </c>
      <c r="Q42" s="128">
        <f t="shared" si="1"/>
        <v>2.4504249089862151E-2</v>
      </c>
      <c r="R42" s="128">
        <f t="shared" si="3"/>
        <v>3.046794113310769E-2</v>
      </c>
      <c r="S42" s="128">
        <f t="shared" si="5"/>
        <v>5.4654684186594471E-2</v>
      </c>
    </row>
    <row r="43" spans="11:19" ht="15" x14ac:dyDescent="0.25">
      <c r="K43" s="41">
        <v>36206</v>
      </c>
      <c r="L43" s="160">
        <v>86.653709580621594</v>
      </c>
      <c r="M43" s="161">
        <f t="shared" si="0"/>
        <v>-1.0512015198511526E-2</v>
      </c>
      <c r="N43" s="161">
        <f t="shared" si="2"/>
        <v>-1.6303559788567568E-2</v>
      </c>
      <c r="O43" s="161">
        <f t="shared" si="4"/>
        <v>2.6098461239415727E-2</v>
      </c>
      <c r="P43" s="136">
        <v>81.230932794551606</v>
      </c>
      <c r="Q43" s="128">
        <f t="shared" si="1"/>
        <v>-1.5739384070985518E-2</v>
      </c>
      <c r="R43" s="128">
        <f t="shared" si="3"/>
        <v>1.3207376536328752E-2</v>
      </c>
      <c r="S43" s="128">
        <f t="shared" si="5"/>
        <v>1.6471994087609021E-2</v>
      </c>
    </row>
    <row r="44" spans="11:19" ht="15" x14ac:dyDescent="0.25">
      <c r="K44" s="41">
        <v>36234</v>
      </c>
      <c r="L44" s="160">
        <v>85.201382541586497</v>
      </c>
      <c r="M44" s="161">
        <f t="shared" si="0"/>
        <v>-1.6760125401023562E-2</v>
      </c>
      <c r="N44" s="161">
        <f t="shared" si="2"/>
        <v>-3.1497710948384161E-2</v>
      </c>
      <c r="O44" s="161">
        <f t="shared" si="4"/>
        <v>2.5914809447626697E-2</v>
      </c>
      <c r="P44" s="136">
        <v>81.209624934518502</v>
      </c>
      <c r="Q44" s="128">
        <f t="shared" si="1"/>
        <v>-2.623121426783559E-4</v>
      </c>
      <c r="R44" s="128">
        <f t="shared" si="3"/>
        <v>8.1146731268944006E-3</v>
      </c>
      <c r="S44" s="128">
        <f t="shared" si="5"/>
        <v>1.6184909210156695E-2</v>
      </c>
    </row>
    <row r="45" spans="11:19" ht="15" x14ac:dyDescent="0.25">
      <c r="K45" s="41">
        <v>36265</v>
      </c>
      <c r="L45" s="160">
        <v>83.911411916062306</v>
      </c>
      <c r="M45" s="161">
        <f t="shared" si="0"/>
        <v>-1.5140254618457138E-2</v>
      </c>
      <c r="N45" s="161">
        <f t="shared" si="2"/>
        <v>-4.1825972823210988E-2</v>
      </c>
      <c r="O45" s="161">
        <f t="shared" si="4"/>
        <v>3.5365971775873417E-2</v>
      </c>
      <c r="P45" s="136">
        <v>81.182677212442798</v>
      </c>
      <c r="Q45" s="128">
        <f t="shared" si="1"/>
        <v>-3.3182916553831099E-4</v>
      </c>
      <c r="R45" s="128">
        <f t="shared" si="3"/>
        <v>-1.6324088288140692E-2</v>
      </c>
      <c r="S45" s="128">
        <f t="shared" si="5"/>
        <v>1.7805187381553456E-2</v>
      </c>
    </row>
    <row r="46" spans="11:19" ht="15" x14ac:dyDescent="0.25">
      <c r="K46" s="41">
        <v>36295</v>
      </c>
      <c r="L46" s="160">
        <v>83.7977796411311</v>
      </c>
      <c r="M46" s="161">
        <f t="shared" si="0"/>
        <v>-1.3541933371932213E-3</v>
      </c>
      <c r="N46" s="161">
        <f t="shared" si="2"/>
        <v>-3.2957965138623035E-2</v>
      </c>
      <c r="O46" s="161">
        <f t="shared" si="4"/>
        <v>8.6190240089927261E-3</v>
      </c>
      <c r="P46" s="136">
        <v>82.522129761264907</v>
      </c>
      <c r="Q46" s="128">
        <f t="shared" si="1"/>
        <v>1.6499240907231538E-2</v>
      </c>
      <c r="R46" s="128">
        <f t="shared" si="3"/>
        <v>1.5895385197397527E-2</v>
      </c>
      <c r="S46" s="128">
        <f t="shared" si="5"/>
        <v>4.531600126302604E-2</v>
      </c>
    </row>
    <row r="47" spans="11:19" ht="15" x14ac:dyDescent="0.25">
      <c r="K47" s="41">
        <v>36326</v>
      </c>
      <c r="L47" s="160">
        <v>85.123785136057094</v>
      </c>
      <c r="M47" s="161">
        <f t="shared" si="0"/>
        <v>1.5823873861630755E-2</v>
      </c>
      <c r="N47" s="161">
        <f t="shared" si="2"/>
        <v>-9.1075289173303542E-4</v>
      </c>
      <c r="O47" s="161">
        <f t="shared" si="4"/>
        <v>-1.0561812024896922E-2</v>
      </c>
      <c r="P47" s="136">
        <v>83.5679193407654</v>
      </c>
      <c r="Q47" s="128">
        <f t="shared" si="1"/>
        <v>1.2672837971171358E-2</v>
      </c>
      <c r="R47" s="128">
        <f t="shared" si="3"/>
        <v>2.9039592390045499E-2</v>
      </c>
      <c r="S47" s="128">
        <f t="shared" si="5"/>
        <v>5.3723381637640566E-2</v>
      </c>
    </row>
    <row r="48" spans="11:19" ht="15" x14ac:dyDescent="0.25">
      <c r="K48" s="41">
        <v>36356</v>
      </c>
      <c r="L48" s="160">
        <v>86.551086897621204</v>
      </c>
      <c r="M48" s="161">
        <f t="shared" si="0"/>
        <v>1.6767367185126725E-2</v>
      </c>
      <c r="N48" s="161">
        <f t="shared" si="2"/>
        <v>3.1457878270471751E-2</v>
      </c>
      <c r="O48" s="161">
        <f t="shared" si="4"/>
        <v>-1.1986243216737247E-3</v>
      </c>
      <c r="P48" s="136">
        <v>85.048721382534595</v>
      </c>
      <c r="Q48" s="128">
        <f t="shared" si="1"/>
        <v>1.7719742856477261E-2</v>
      </c>
      <c r="R48" s="128">
        <f t="shared" si="3"/>
        <v>4.7621540737994517E-2</v>
      </c>
      <c r="S48" s="128">
        <f t="shared" si="5"/>
        <v>5.7401923817121947E-2</v>
      </c>
    </row>
    <row r="49" spans="11:19" ht="15" x14ac:dyDescent="0.25">
      <c r="K49" s="41">
        <v>36387</v>
      </c>
      <c r="L49" s="160">
        <v>88.212200989994102</v>
      </c>
      <c r="M49" s="161">
        <f t="shared" si="0"/>
        <v>1.9192296156116173E-2</v>
      </c>
      <c r="N49" s="161">
        <f t="shared" si="2"/>
        <v>5.2679454846751517E-2</v>
      </c>
      <c r="O49" s="161">
        <f t="shared" si="4"/>
        <v>1.6379190901778085E-2</v>
      </c>
      <c r="P49" s="136">
        <v>88.709947785032895</v>
      </c>
      <c r="Q49" s="128">
        <f t="shared" si="1"/>
        <v>4.3048576662672255E-2</v>
      </c>
      <c r="R49" s="128">
        <f t="shared" si="3"/>
        <v>7.4983741230009837E-2</v>
      </c>
      <c r="S49" s="128">
        <f t="shared" si="5"/>
        <v>8.3982240748303294E-2</v>
      </c>
    </row>
    <row r="50" spans="11:19" ht="15" x14ac:dyDescent="0.25">
      <c r="K50" s="41">
        <v>36418</v>
      </c>
      <c r="L50" s="160">
        <v>88.993079921328601</v>
      </c>
      <c r="M50" s="161">
        <f t="shared" si="0"/>
        <v>8.8522780587130256E-3</v>
      </c>
      <c r="N50" s="161">
        <f t="shared" si="2"/>
        <v>4.5454919316464171E-2</v>
      </c>
      <c r="O50" s="161">
        <f t="shared" si="4"/>
        <v>2.8986023312310705E-2</v>
      </c>
      <c r="P50" s="136">
        <v>92.535838968994398</v>
      </c>
      <c r="Q50" s="128">
        <f t="shared" si="1"/>
        <v>4.3128096447904829E-2</v>
      </c>
      <c r="R50" s="128">
        <f t="shared" si="3"/>
        <v>0.10731294615174591</v>
      </c>
      <c r="S50" s="128">
        <f t="shared" si="5"/>
        <v>0.13077785030321576</v>
      </c>
    </row>
    <row r="51" spans="11:19" ht="15" x14ac:dyDescent="0.25">
      <c r="K51" s="41">
        <v>36448</v>
      </c>
      <c r="L51" s="160">
        <v>89.885605062758401</v>
      </c>
      <c r="M51" s="161">
        <f t="shared" si="0"/>
        <v>1.0029152179234613E-2</v>
      </c>
      <c r="N51" s="161">
        <f t="shared" si="2"/>
        <v>3.8526589147072299E-2</v>
      </c>
      <c r="O51" s="161">
        <f t="shared" si="4"/>
        <v>2.3558629539835785E-2</v>
      </c>
      <c r="P51" s="136">
        <v>94.966722407257706</v>
      </c>
      <c r="Q51" s="128">
        <f t="shared" si="1"/>
        <v>2.6269642825390127E-2</v>
      </c>
      <c r="R51" s="128">
        <f t="shared" si="3"/>
        <v>0.11661552182676149</v>
      </c>
      <c r="S51" s="128">
        <f t="shared" si="5"/>
        <v>0.18575400912121087</v>
      </c>
    </row>
    <row r="52" spans="11:19" ht="15" x14ac:dyDescent="0.25">
      <c r="K52" s="41">
        <v>36479</v>
      </c>
      <c r="L52" s="160">
        <v>90.153027678150593</v>
      </c>
      <c r="M52" s="161">
        <f t="shared" si="0"/>
        <v>2.9751439644365441E-3</v>
      </c>
      <c r="N52" s="161">
        <f t="shared" si="2"/>
        <v>2.2001794155171783E-2</v>
      </c>
      <c r="O52" s="161">
        <f t="shared" si="4"/>
        <v>2.3420841767537448E-2</v>
      </c>
      <c r="P52" s="136">
        <v>94.667563989991194</v>
      </c>
      <c r="Q52" s="128">
        <f t="shared" si="1"/>
        <v>-3.150139434986432E-3</v>
      </c>
      <c r="R52" s="128">
        <f t="shared" si="3"/>
        <v>6.7158377991554552E-2</v>
      </c>
      <c r="S52" s="128">
        <f t="shared" si="5"/>
        <v>0.18080478524084498</v>
      </c>
    </row>
    <row r="53" spans="11:19" ht="15" x14ac:dyDescent="0.25">
      <c r="K53" s="41">
        <v>36509</v>
      </c>
      <c r="L53" s="160">
        <v>90.365121100369805</v>
      </c>
      <c r="M53" s="161">
        <f t="shared" si="0"/>
        <v>2.3525934478472177E-3</v>
      </c>
      <c r="N53" s="161">
        <f t="shared" si="2"/>
        <v>1.5417391782081458E-2</v>
      </c>
      <c r="O53" s="161">
        <f t="shared" si="4"/>
        <v>2.7199606689680023E-2</v>
      </c>
      <c r="P53" s="136">
        <v>93.513245380151901</v>
      </c>
      <c r="Q53" s="128">
        <f t="shared" si="1"/>
        <v>-1.2193390863647235E-2</v>
      </c>
      <c r="R53" s="128">
        <f t="shared" si="3"/>
        <v>1.0562463387671972E-2</v>
      </c>
      <c r="S53" s="128">
        <f t="shared" si="5"/>
        <v>0.16084854320483588</v>
      </c>
    </row>
    <row r="54" spans="11:19" ht="15" x14ac:dyDescent="0.25">
      <c r="K54" s="41">
        <v>36540</v>
      </c>
      <c r="L54" s="160">
        <v>91.022706221667505</v>
      </c>
      <c r="M54" s="161">
        <f t="shared" si="0"/>
        <v>7.2769793620628409E-3</v>
      </c>
      <c r="N54" s="161">
        <f t="shared" si="2"/>
        <v>1.265053684753159E-2</v>
      </c>
      <c r="O54" s="161">
        <f t="shared" si="4"/>
        <v>3.9377016706473977E-2</v>
      </c>
      <c r="P54" s="136">
        <v>93.359040090690698</v>
      </c>
      <c r="Q54" s="128">
        <f t="shared" si="1"/>
        <v>-1.6490208294485109E-3</v>
      </c>
      <c r="R54" s="128">
        <f t="shared" si="3"/>
        <v>-1.6928901785960182E-2</v>
      </c>
      <c r="S54" s="128">
        <f t="shared" si="5"/>
        <v>0.13121471268354168</v>
      </c>
    </row>
    <row r="55" spans="11:19" ht="15" x14ac:dyDescent="0.25">
      <c r="K55" s="41">
        <v>36571</v>
      </c>
      <c r="L55" s="160">
        <v>88.274133379040194</v>
      </c>
      <c r="M55" s="161">
        <f t="shared" si="0"/>
        <v>-3.0196562558068907E-2</v>
      </c>
      <c r="N55" s="161">
        <f t="shared" si="2"/>
        <v>-2.0841166930279043E-2</v>
      </c>
      <c r="O55" s="161">
        <f t="shared" si="4"/>
        <v>1.8699993413564986E-2</v>
      </c>
      <c r="P55" s="136">
        <v>93.670395480860293</v>
      </c>
      <c r="Q55" s="128">
        <f t="shared" si="1"/>
        <v>3.3350320426082103E-3</v>
      </c>
      <c r="R55" s="128">
        <f t="shared" si="3"/>
        <v>-1.0533370323507318E-2</v>
      </c>
      <c r="S55" s="128">
        <f t="shared" si="5"/>
        <v>0.15313701638476118</v>
      </c>
    </row>
    <row r="56" spans="11:19" ht="15" x14ac:dyDescent="0.25">
      <c r="K56" s="41">
        <v>36600</v>
      </c>
      <c r="L56" s="160">
        <v>86.031211513000798</v>
      </c>
      <c r="M56" s="161">
        <f t="shared" si="0"/>
        <v>-2.5408596835593045E-2</v>
      </c>
      <c r="N56" s="161">
        <f t="shared" si="2"/>
        <v>-4.7959982066037132E-2</v>
      </c>
      <c r="O56" s="161">
        <f t="shared" si="4"/>
        <v>9.7396186148652752E-3</v>
      </c>
      <c r="P56" s="136">
        <v>94.924130339748899</v>
      </c>
      <c r="Q56" s="128">
        <f t="shared" si="1"/>
        <v>1.3384536837412808E-2</v>
      </c>
      <c r="R56" s="128">
        <f t="shared" si="3"/>
        <v>1.5087541383698611E-2</v>
      </c>
      <c r="S56" s="128">
        <f t="shared" si="5"/>
        <v>0.16887783210781682</v>
      </c>
    </row>
    <row r="57" spans="11:19" ht="15" x14ac:dyDescent="0.25">
      <c r="K57" s="41">
        <v>36631</v>
      </c>
      <c r="L57" s="160">
        <v>84.229311270077801</v>
      </c>
      <c r="M57" s="161">
        <f t="shared" si="0"/>
        <v>-2.0944727050027589E-2</v>
      </c>
      <c r="N57" s="161">
        <f t="shared" si="2"/>
        <v>-7.4634069163421191E-2</v>
      </c>
      <c r="O57" s="161">
        <f t="shared" si="4"/>
        <v>3.7885115594704644E-3</v>
      </c>
      <c r="P57" s="136">
        <v>94.775936864532298</v>
      </c>
      <c r="Q57" s="128">
        <f t="shared" si="1"/>
        <v>-1.5611781186321005E-3</v>
      </c>
      <c r="R57" s="128">
        <f t="shared" si="3"/>
        <v>1.5176856707879605E-2</v>
      </c>
      <c r="S57" s="128">
        <f t="shared" si="5"/>
        <v>0.16744039638552444</v>
      </c>
    </row>
    <row r="58" spans="11:19" ht="15" x14ac:dyDescent="0.25">
      <c r="K58" s="41">
        <v>36661</v>
      </c>
      <c r="L58" s="160">
        <v>87.755903762081005</v>
      </c>
      <c r="M58" s="161">
        <f t="shared" si="0"/>
        <v>4.1868946080959146E-2</v>
      </c>
      <c r="N58" s="161">
        <f t="shared" si="2"/>
        <v>-5.8706848441543169E-3</v>
      </c>
      <c r="O58" s="161">
        <f t="shared" si="4"/>
        <v>4.7234236251852968E-2</v>
      </c>
      <c r="P58" s="136">
        <v>94.572440992487003</v>
      </c>
      <c r="Q58" s="128">
        <f t="shared" si="1"/>
        <v>-2.1471259348895266E-3</v>
      </c>
      <c r="R58" s="128">
        <f t="shared" si="3"/>
        <v>9.6299957632934863E-3</v>
      </c>
      <c r="S58" s="128">
        <f t="shared" si="5"/>
        <v>0.14602520882681325</v>
      </c>
    </row>
    <row r="59" spans="11:19" ht="15" x14ac:dyDescent="0.25">
      <c r="K59" s="41">
        <v>36692</v>
      </c>
      <c r="L59" s="160">
        <v>92.123189158843999</v>
      </c>
      <c r="M59" s="161">
        <f t="shared" si="0"/>
        <v>4.9766285908277252E-2</v>
      </c>
      <c r="N59" s="161">
        <f t="shared" si="2"/>
        <v>7.0811250227745592E-2</v>
      </c>
      <c r="O59" s="161">
        <f t="shared" si="4"/>
        <v>8.222618404009463E-2</v>
      </c>
      <c r="P59" s="136">
        <v>93.595075881507896</v>
      </c>
      <c r="Q59" s="128">
        <f t="shared" si="1"/>
        <v>-1.033456576484848E-2</v>
      </c>
      <c r="R59" s="128">
        <f t="shared" si="3"/>
        <v>-1.400122870216558E-2</v>
      </c>
      <c r="S59" s="128">
        <f t="shared" si="5"/>
        <v>0.11998810811424776</v>
      </c>
    </row>
    <row r="60" spans="11:19" ht="15" x14ac:dyDescent="0.25">
      <c r="K60" s="41">
        <v>36722</v>
      </c>
      <c r="L60" s="160">
        <v>95.368328178332405</v>
      </c>
      <c r="M60" s="161">
        <f t="shared" si="0"/>
        <v>3.522608204426092E-2</v>
      </c>
      <c r="N60" s="161">
        <f t="shared" si="2"/>
        <v>0.13224632542153647</v>
      </c>
      <c r="O60" s="161">
        <f t="shared" si="4"/>
        <v>0.10187325886664911</v>
      </c>
      <c r="P60" s="136">
        <v>94.371724540416096</v>
      </c>
      <c r="Q60" s="128">
        <f t="shared" si="1"/>
        <v>8.2979649473380324E-3</v>
      </c>
      <c r="R60" s="128">
        <f t="shared" si="3"/>
        <v>-4.2649256497876431E-3</v>
      </c>
      <c r="S60" s="128">
        <f t="shared" si="5"/>
        <v>0.10961955695898395</v>
      </c>
    </row>
    <row r="61" spans="11:19" ht="15" x14ac:dyDescent="0.25">
      <c r="K61" s="41">
        <v>36753</v>
      </c>
      <c r="L61" s="160">
        <v>97.029644483537098</v>
      </c>
      <c r="M61" s="161">
        <f t="shared" si="0"/>
        <v>1.7420000297144078E-2</v>
      </c>
      <c r="N61" s="161">
        <f t="shared" si="2"/>
        <v>0.10567654509716573</v>
      </c>
      <c r="O61" s="161">
        <f t="shared" si="4"/>
        <v>9.9957187266454861E-2</v>
      </c>
      <c r="P61" s="136">
        <v>95.274967461299994</v>
      </c>
      <c r="Q61" s="128">
        <f t="shared" si="1"/>
        <v>9.5711181000732726E-3</v>
      </c>
      <c r="R61" s="128">
        <f t="shared" si="3"/>
        <v>7.4284480916464446E-3</v>
      </c>
      <c r="S61" s="128">
        <f t="shared" si="5"/>
        <v>7.4005450799901729E-2</v>
      </c>
    </row>
    <row r="62" spans="11:19" ht="15" x14ac:dyDescent="0.25">
      <c r="K62" s="41">
        <v>36784</v>
      </c>
      <c r="L62" s="160">
        <v>98.343076395668504</v>
      </c>
      <c r="M62" s="161">
        <f t="shared" si="0"/>
        <v>1.3536398274181627E-2</v>
      </c>
      <c r="N62" s="161">
        <f t="shared" si="2"/>
        <v>6.7517063766646457E-2</v>
      </c>
      <c r="O62" s="161">
        <f t="shared" si="4"/>
        <v>0.10506430929916633</v>
      </c>
      <c r="P62" s="136">
        <v>96.568084856534597</v>
      </c>
      <c r="Q62" s="128">
        <f t="shared" si="1"/>
        <v>1.3572477951880213E-2</v>
      </c>
      <c r="R62" s="128">
        <f t="shared" si="3"/>
        <v>3.1764587474564898E-2</v>
      </c>
      <c r="S62" s="128">
        <f t="shared" si="5"/>
        <v>4.3574964386406734E-2</v>
      </c>
    </row>
    <row r="63" spans="11:19" ht="15" x14ac:dyDescent="0.25">
      <c r="K63" s="41">
        <v>36814</v>
      </c>
      <c r="L63" s="160">
        <v>99.593585929487205</v>
      </c>
      <c r="M63" s="161">
        <f t="shared" si="0"/>
        <v>1.2715786201231483E-2</v>
      </c>
      <c r="N63" s="161">
        <f t="shared" si="2"/>
        <v>4.4304622214346168E-2</v>
      </c>
      <c r="O63" s="161">
        <f t="shared" si="4"/>
        <v>0.10800373274397668</v>
      </c>
      <c r="P63" s="136">
        <v>97.644181956407294</v>
      </c>
      <c r="Q63" s="128">
        <f t="shared" si="1"/>
        <v>1.114340313853579E-2</v>
      </c>
      <c r="R63" s="128">
        <f t="shared" si="3"/>
        <v>3.4676248971053925E-2</v>
      </c>
      <c r="S63" s="128">
        <f t="shared" si="5"/>
        <v>2.8193660697981127E-2</v>
      </c>
    </row>
    <row r="64" spans="11:19" ht="15" x14ac:dyDescent="0.25">
      <c r="K64" s="41">
        <v>36845</v>
      </c>
      <c r="L64" s="160">
        <v>100.313910613156</v>
      </c>
      <c r="M64" s="161">
        <f t="shared" si="0"/>
        <v>7.2326413086358787E-3</v>
      </c>
      <c r="N64" s="161">
        <f t="shared" si="2"/>
        <v>3.3848069289547311E-2</v>
      </c>
      <c r="O64" s="161">
        <f t="shared" si="4"/>
        <v>0.11270706261003349</v>
      </c>
      <c r="P64" s="136">
        <v>98.739879979489203</v>
      </c>
      <c r="Q64" s="128">
        <f t="shared" si="1"/>
        <v>1.1221334452584886E-2</v>
      </c>
      <c r="R64" s="128">
        <f t="shared" si="3"/>
        <v>3.6367501459358964E-2</v>
      </c>
      <c r="S64" s="128">
        <f t="shared" si="5"/>
        <v>4.3017014675993615E-2</v>
      </c>
    </row>
    <row r="65" spans="11:19" ht="15" x14ac:dyDescent="0.25">
      <c r="K65" s="41">
        <v>36875</v>
      </c>
      <c r="L65" s="160">
        <v>100</v>
      </c>
      <c r="M65" s="161">
        <f t="shared" si="0"/>
        <v>-3.1292829801695676E-3</v>
      </c>
      <c r="N65" s="161">
        <f t="shared" si="2"/>
        <v>1.6848401179409001E-2</v>
      </c>
      <c r="O65" s="161">
        <f t="shared" si="4"/>
        <v>0.10662165647881561</v>
      </c>
      <c r="P65" s="136">
        <v>100</v>
      </c>
      <c r="Q65" s="128">
        <f t="shared" si="1"/>
        <v>1.2762016935533582E-2</v>
      </c>
      <c r="R65" s="128">
        <f t="shared" si="3"/>
        <v>3.5538813351885246E-2</v>
      </c>
      <c r="S65" s="128">
        <f t="shared" si="5"/>
        <v>6.9367228069970421E-2</v>
      </c>
    </row>
    <row r="66" spans="11:19" ht="15" x14ac:dyDescent="0.25">
      <c r="K66" s="41">
        <v>36906</v>
      </c>
      <c r="L66" s="160">
        <v>99.930558385262103</v>
      </c>
      <c r="M66" s="161">
        <f t="shared" si="0"/>
        <v>-6.9441614737897339E-4</v>
      </c>
      <c r="N66" s="161">
        <f t="shared" si="2"/>
        <v>3.3834754781645326E-3</v>
      </c>
      <c r="O66" s="161">
        <f t="shared" si="4"/>
        <v>9.7864066378133385E-2</v>
      </c>
      <c r="P66" s="136">
        <v>100.610085235008</v>
      </c>
      <c r="Q66" s="128">
        <f t="shared" si="1"/>
        <v>6.100852350080066E-3</v>
      </c>
      <c r="R66" s="128">
        <f t="shared" si="3"/>
        <v>3.0374603168111136E-2</v>
      </c>
      <c r="S66" s="128">
        <f t="shared" si="5"/>
        <v>7.766837723774267E-2</v>
      </c>
    </row>
    <row r="67" spans="11:19" ht="15" x14ac:dyDescent="0.25">
      <c r="K67" s="41">
        <v>36937</v>
      </c>
      <c r="L67" s="160">
        <v>99.279049002983001</v>
      </c>
      <c r="M67" s="161">
        <f t="shared" si="0"/>
        <v>-6.5196211529944259E-3</v>
      </c>
      <c r="N67" s="161">
        <f t="shared" si="2"/>
        <v>-1.0316232353494548E-2</v>
      </c>
      <c r="O67" s="161">
        <f t="shared" si="4"/>
        <v>0.12466750114315839</v>
      </c>
      <c r="P67" s="136">
        <v>101.330843632415</v>
      </c>
      <c r="Q67" s="128">
        <f t="shared" si="1"/>
        <v>7.1638782108516263E-3</v>
      </c>
      <c r="R67" s="128">
        <f t="shared" si="3"/>
        <v>2.624029574943787E-2</v>
      </c>
      <c r="S67" s="128">
        <f t="shared" si="5"/>
        <v>8.1780888318337075E-2</v>
      </c>
    </row>
    <row r="68" spans="11:19" ht="15" x14ac:dyDescent="0.25">
      <c r="K68" s="41">
        <v>36965</v>
      </c>
      <c r="L68" s="160">
        <v>99.281153536943293</v>
      </c>
      <c r="M68" s="161">
        <f t="shared" si="0"/>
        <v>2.1198168006497653E-5</v>
      </c>
      <c r="N68" s="161">
        <f t="shared" si="2"/>
        <v>-7.1884646305671041E-3</v>
      </c>
      <c r="O68" s="161">
        <f t="shared" si="4"/>
        <v>0.15401319812798642</v>
      </c>
      <c r="P68" s="136">
        <v>101.118367670596</v>
      </c>
      <c r="Q68" s="128">
        <f t="shared" si="1"/>
        <v>-2.0968537732674042E-3</v>
      </c>
      <c r="R68" s="128">
        <f t="shared" si="3"/>
        <v>1.1183676705960099E-2</v>
      </c>
      <c r="S68" s="128">
        <f t="shared" si="5"/>
        <v>6.525461238019159E-2</v>
      </c>
    </row>
    <row r="69" spans="11:19" ht="15" x14ac:dyDescent="0.25">
      <c r="K69" s="41">
        <v>36996</v>
      </c>
      <c r="L69" s="160">
        <v>99.087211407431496</v>
      </c>
      <c r="M69" s="161">
        <f t="shared" si="0"/>
        <v>-1.9534636998312926E-3</v>
      </c>
      <c r="N69" s="161">
        <f t="shared" si="2"/>
        <v>-8.4393301854599478E-3</v>
      </c>
      <c r="O69" s="161">
        <f t="shared" si="4"/>
        <v>0.17639821474631856</v>
      </c>
      <c r="P69" s="136">
        <v>100.886794739181</v>
      </c>
      <c r="Q69" s="128">
        <f t="shared" si="1"/>
        <v>-2.2901173817340137E-3</v>
      </c>
      <c r="R69" s="128">
        <f t="shared" si="3"/>
        <v>2.7503157712931436E-3</v>
      </c>
      <c r="S69" s="128">
        <f t="shared" si="5"/>
        <v>6.4476892308468869E-2</v>
      </c>
    </row>
    <row r="70" spans="11:19" ht="15" x14ac:dyDescent="0.25">
      <c r="K70" s="41">
        <v>37026</v>
      </c>
      <c r="L70" s="160">
        <v>99.349235735276594</v>
      </c>
      <c r="M70" s="161">
        <f t="shared" si="0"/>
        <v>2.644380885518105E-3</v>
      </c>
      <c r="N70" s="161">
        <f t="shared" si="2"/>
        <v>7.0696418829996333E-4</v>
      </c>
      <c r="O70" s="161">
        <f t="shared" si="4"/>
        <v>0.13210885508770787</v>
      </c>
      <c r="P70" s="136">
        <v>101.280131986185</v>
      </c>
      <c r="Q70" s="128">
        <f t="shared" si="1"/>
        <v>3.8987981333025168E-3</v>
      </c>
      <c r="R70" s="128">
        <f t="shared" si="3"/>
        <v>-5.0045617318617008E-4</v>
      </c>
      <c r="S70" s="128">
        <f t="shared" si="5"/>
        <v>7.09264868634496E-2</v>
      </c>
    </row>
    <row r="71" spans="11:19" ht="15" x14ac:dyDescent="0.25">
      <c r="K71" s="41">
        <v>37057</v>
      </c>
      <c r="L71" s="160">
        <v>99.517285705988499</v>
      </c>
      <c r="M71" s="161">
        <f t="shared" si="0"/>
        <v>1.6915074330283719E-3</v>
      </c>
      <c r="N71" s="161">
        <f t="shared" si="2"/>
        <v>2.3784188703783737E-3</v>
      </c>
      <c r="O71" s="161">
        <f t="shared" si="4"/>
        <v>8.0263141285688455E-2</v>
      </c>
      <c r="P71" s="136">
        <v>102.544465839072</v>
      </c>
      <c r="Q71" s="128">
        <f t="shared" si="1"/>
        <v>1.2483532832080702E-2</v>
      </c>
      <c r="R71" s="128">
        <f t="shared" si="3"/>
        <v>1.4103255435468087E-2</v>
      </c>
      <c r="S71" s="128">
        <f t="shared" si="5"/>
        <v>9.5618170862900032E-2</v>
      </c>
    </row>
    <row r="72" spans="11:19" ht="15" x14ac:dyDescent="0.25">
      <c r="K72" s="41">
        <v>37087</v>
      </c>
      <c r="L72" s="160">
        <v>100.397987990801</v>
      </c>
      <c r="M72" s="161">
        <f t="shared" ref="M72:M135" si="6">L72/L71-1</f>
        <v>8.8497418168580477E-3</v>
      </c>
      <c r="N72" s="161">
        <f t="shared" si="2"/>
        <v>1.3228514202299868E-2</v>
      </c>
      <c r="O72" s="161">
        <f t="shared" si="4"/>
        <v>5.2739309879307861E-2</v>
      </c>
      <c r="P72" s="136">
        <v>103.690901236499</v>
      </c>
      <c r="Q72" s="128">
        <f t="shared" ref="Q72:Q135" si="7">P72/P71-1</f>
        <v>1.1179885604223117E-2</v>
      </c>
      <c r="R72" s="128">
        <f t="shared" si="3"/>
        <v>2.7794584063923988E-2</v>
      </c>
      <c r="S72" s="128">
        <f t="shared" si="5"/>
        <v>9.8749670427945135E-2</v>
      </c>
    </row>
    <row r="73" spans="11:19" ht="15" x14ac:dyDescent="0.25">
      <c r="K73" s="41">
        <v>37118</v>
      </c>
      <c r="L73" s="160">
        <v>100.5782071034</v>
      </c>
      <c r="M73" s="161">
        <f t="shared" si="6"/>
        <v>1.7950470542846819E-3</v>
      </c>
      <c r="N73" s="161">
        <f t="shared" si="2"/>
        <v>1.2370214617434039E-2</v>
      </c>
      <c r="O73" s="161">
        <f t="shared" si="4"/>
        <v>3.6571942922711598E-2</v>
      </c>
      <c r="P73" s="136">
        <v>104.08399659225201</v>
      </c>
      <c r="Q73" s="128">
        <f t="shared" si="7"/>
        <v>3.7910303707018311E-3</v>
      </c>
      <c r="R73" s="128">
        <f t="shared" si="3"/>
        <v>2.7684251107112257E-2</v>
      </c>
      <c r="S73" s="128">
        <f t="shared" si="5"/>
        <v>9.2459009597984698E-2</v>
      </c>
    </row>
    <row r="74" spans="11:19" ht="15" x14ac:dyDescent="0.25">
      <c r="K74" s="41">
        <v>37149</v>
      </c>
      <c r="L74" s="160">
        <v>100.42390127623401</v>
      </c>
      <c r="M74" s="161">
        <f t="shared" si="6"/>
        <v>-1.5341874906098507E-3</v>
      </c>
      <c r="N74" s="161">
        <f t="shared" ref="N74:N137" si="8">L74/L71-1</f>
        <v>9.1101316099395646E-3</v>
      </c>
      <c r="O74" s="161">
        <f t="shared" si="4"/>
        <v>2.1158834529373616E-2</v>
      </c>
      <c r="P74" s="136">
        <v>104.254286979743</v>
      </c>
      <c r="Q74" s="128">
        <f t="shared" si="7"/>
        <v>1.6360861714226349E-3</v>
      </c>
      <c r="R74" s="128">
        <f t="shared" ref="R74:R137" si="9">P74/P71-1</f>
        <v>1.6673948483522327E-2</v>
      </c>
      <c r="S74" s="128">
        <f t="shared" si="5"/>
        <v>7.959360625849965E-2</v>
      </c>
    </row>
    <row r="75" spans="11:19" ht="15" x14ac:dyDescent="0.25">
      <c r="K75" s="41">
        <v>37179</v>
      </c>
      <c r="L75" s="160">
        <v>98.533069155162096</v>
      </c>
      <c r="M75" s="161">
        <f t="shared" si="6"/>
        <v>-1.882850692954896E-2</v>
      </c>
      <c r="N75" s="161">
        <f t="shared" si="8"/>
        <v>-1.8575261048157432E-2</v>
      </c>
      <c r="O75" s="161">
        <f t="shared" si="4"/>
        <v>-1.064844452007141E-2</v>
      </c>
      <c r="P75" s="136">
        <v>104.36686454787301</v>
      </c>
      <c r="Q75" s="128">
        <f t="shared" si="7"/>
        <v>1.0798363443018655E-3</v>
      </c>
      <c r="R75" s="128">
        <f t="shared" si="9"/>
        <v>6.519022434111843E-3</v>
      </c>
      <c r="S75" s="128">
        <f t="shared" si="5"/>
        <v>6.8848777845945008E-2</v>
      </c>
    </row>
    <row r="76" spans="11:19" ht="15" x14ac:dyDescent="0.25">
      <c r="K76" s="41">
        <v>37210</v>
      </c>
      <c r="L76" s="160">
        <v>96.856935927666598</v>
      </c>
      <c r="M76" s="161">
        <f t="shared" si="6"/>
        <v>-1.7010869973572595E-2</v>
      </c>
      <c r="N76" s="161">
        <f t="shared" si="8"/>
        <v>-3.6998782170651889E-2</v>
      </c>
      <c r="O76" s="161">
        <f t="shared" si="4"/>
        <v>-3.4461568334432258E-2</v>
      </c>
      <c r="P76" s="136">
        <v>104.377063313029</v>
      </c>
      <c r="Q76" s="128">
        <f t="shared" si="7"/>
        <v>9.7720336815543263E-5</v>
      </c>
      <c r="R76" s="128">
        <f t="shared" si="9"/>
        <v>2.8156751313563877E-3</v>
      </c>
      <c r="S76" s="128">
        <f t="shared" si="5"/>
        <v>5.7091251627111372E-2</v>
      </c>
    </row>
    <row r="77" spans="11:19" ht="15" x14ac:dyDescent="0.25">
      <c r="K77" s="41">
        <v>37240</v>
      </c>
      <c r="L77" s="160">
        <v>95.282953327078701</v>
      </c>
      <c r="M77" s="161">
        <f t="shared" si="6"/>
        <v>-1.625059254159511E-2</v>
      </c>
      <c r="N77" s="161">
        <f t="shared" si="8"/>
        <v>-5.119247394118065E-2</v>
      </c>
      <c r="O77" s="161">
        <f t="shared" si="4"/>
        <v>-4.717046672921299E-2</v>
      </c>
      <c r="P77" s="136">
        <v>104.72409309312501</v>
      </c>
      <c r="Q77" s="128">
        <f t="shared" si="7"/>
        <v>3.3247704915326803E-3</v>
      </c>
      <c r="R77" s="128">
        <f t="shared" si="9"/>
        <v>4.5063481511631309E-3</v>
      </c>
      <c r="S77" s="128">
        <f t="shared" si="5"/>
        <v>4.7240930931250036E-2</v>
      </c>
    </row>
    <row r="78" spans="11:19" ht="15" x14ac:dyDescent="0.25">
      <c r="K78" s="41">
        <v>37271</v>
      </c>
      <c r="L78" s="160">
        <v>95.884976200995297</v>
      </c>
      <c r="M78" s="161">
        <f t="shared" si="6"/>
        <v>6.3182642109131937E-3</v>
      </c>
      <c r="N78" s="161">
        <f t="shared" si="8"/>
        <v>-2.6875169695534273E-2</v>
      </c>
      <c r="O78" s="161">
        <f t="shared" si="4"/>
        <v>-4.0483934540522459E-2</v>
      </c>
      <c r="P78" s="136">
        <v>106.07119293248</v>
      </c>
      <c r="Q78" s="128">
        <f t="shared" si="7"/>
        <v>1.2863323038349028E-2</v>
      </c>
      <c r="R78" s="128">
        <f t="shared" si="9"/>
        <v>1.6330167548774366E-2</v>
      </c>
      <c r="S78" s="128">
        <f t="shared" si="5"/>
        <v>5.4279923177838363E-2</v>
      </c>
    </row>
    <row r="79" spans="11:19" ht="15" x14ac:dyDescent="0.25">
      <c r="K79" s="41">
        <v>37302</v>
      </c>
      <c r="L79" s="160">
        <v>97.039481908154599</v>
      </c>
      <c r="M79" s="161">
        <f t="shared" si="6"/>
        <v>1.2040527649912702E-2</v>
      </c>
      <c r="N79" s="161">
        <f t="shared" si="8"/>
        <v>1.8846970404300389E-3</v>
      </c>
      <c r="O79" s="161">
        <f t="shared" si="4"/>
        <v>-2.2558305275074853E-2</v>
      </c>
      <c r="P79" s="136">
        <v>108.18325144246801</v>
      </c>
      <c r="Q79" s="128">
        <f t="shared" si="7"/>
        <v>1.9911706954520936E-2</v>
      </c>
      <c r="R79" s="128">
        <f t="shared" si="9"/>
        <v>3.6465752231638948E-2</v>
      </c>
      <c r="S79" s="128">
        <f t="shared" si="5"/>
        <v>6.7624106978824816E-2</v>
      </c>
    </row>
    <row r="80" spans="11:19" ht="15" x14ac:dyDescent="0.25">
      <c r="K80" s="41">
        <v>37330</v>
      </c>
      <c r="L80" s="160">
        <v>98.049197811945405</v>
      </c>
      <c r="M80" s="161">
        <f t="shared" si="6"/>
        <v>1.0405207075883549E-2</v>
      </c>
      <c r="N80" s="161">
        <f t="shared" si="8"/>
        <v>2.9031892781188118E-2</v>
      </c>
      <c r="O80" s="161">
        <f t="shared" si="4"/>
        <v>-1.2408757161946782E-2</v>
      </c>
      <c r="P80" s="136">
        <v>109.39192663612501</v>
      </c>
      <c r="Q80" s="128">
        <f t="shared" si="7"/>
        <v>1.1172479820499515E-2</v>
      </c>
      <c r="R80" s="128">
        <f t="shared" si="9"/>
        <v>4.4572680508669249E-2</v>
      </c>
      <c r="S80" s="128">
        <f t="shared" si="5"/>
        <v>8.1820535241243331E-2</v>
      </c>
    </row>
    <row r="81" spans="11:19" ht="15" x14ac:dyDescent="0.25">
      <c r="K81" s="41">
        <v>37361</v>
      </c>
      <c r="L81" s="160">
        <v>97.521896310972295</v>
      </c>
      <c r="M81" s="161">
        <f t="shared" si="6"/>
        <v>-5.3779277417899118E-3</v>
      </c>
      <c r="N81" s="161">
        <f t="shared" si="8"/>
        <v>1.7071705858753727E-2</v>
      </c>
      <c r="O81" s="161">
        <f t="shared" si="4"/>
        <v>-1.5797347349123192E-2</v>
      </c>
      <c r="P81" s="136">
        <v>110.91704533663599</v>
      </c>
      <c r="Q81" s="128">
        <f t="shared" si="7"/>
        <v>1.3941784804504476E-2</v>
      </c>
      <c r="R81" s="128">
        <f t="shared" si="9"/>
        <v>4.5684905299788969E-2</v>
      </c>
      <c r="S81" s="128">
        <f t="shared" si="5"/>
        <v>9.9420847132529522E-2</v>
      </c>
    </row>
    <row r="82" spans="11:19" ht="15" x14ac:dyDescent="0.25">
      <c r="K82" s="41">
        <v>37391</v>
      </c>
      <c r="L82" s="160">
        <v>97.169147276218894</v>
      </c>
      <c r="M82" s="161">
        <f t="shared" si="6"/>
        <v>-3.6171264925835001E-3</v>
      </c>
      <c r="N82" s="161">
        <f t="shared" si="8"/>
        <v>1.3362124932512209E-3</v>
      </c>
      <c r="O82" s="161">
        <f t="shared" si="4"/>
        <v>-2.1943686259114359E-2</v>
      </c>
      <c r="P82" s="136">
        <v>110.929075622813</v>
      </c>
      <c r="Q82" s="128">
        <f t="shared" si="7"/>
        <v>1.0846201447667347E-4</v>
      </c>
      <c r="R82" s="128">
        <f t="shared" si="9"/>
        <v>2.5381231787114711E-2</v>
      </c>
      <c r="S82" s="128">
        <f t="shared" si="5"/>
        <v>9.5269856460536095E-2</v>
      </c>
    </row>
    <row r="83" spans="11:19" ht="15" x14ac:dyDescent="0.25">
      <c r="K83" s="41">
        <v>37422</v>
      </c>
      <c r="L83" s="160">
        <v>97.261993672261198</v>
      </c>
      <c r="M83" s="161">
        <f t="shared" si="6"/>
        <v>9.555131298866204E-4</v>
      </c>
      <c r="N83" s="161">
        <f t="shared" si="8"/>
        <v>-8.0286647647442866E-3</v>
      </c>
      <c r="O83" s="161">
        <f t="shared" ref="O83:O146" si="10">L83/L71-1</f>
        <v>-2.2662314569051656E-2</v>
      </c>
      <c r="P83" s="136">
        <v>111.80089011375399</v>
      </c>
      <c r="Q83" s="128">
        <f t="shared" si="7"/>
        <v>7.8592063085911601E-3</v>
      </c>
      <c r="R83" s="128">
        <f t="shared" si="9"/>
        <v>2.2021400954405301E-2</v>
      </c>
      <c r="S83" s="128">
        <f t="shared" ref="S83:S146" si="11">P83/P71-1</f>
        <v>9.0267419103909008E-2</v>
      </c>
    </row>
    <row r="84" spans="11:19" ht="15" x14ac:dyDescent="0.25">
      <c r="K84" s="41">
        <v>37452</v>
      </c>
      <c r="L84" s="160">
        <v>97.892430836372796</v>
      </c>
      <c r="M84" s="161">
        <f t="shared" si="6"/>
        <v>6.4818449664516553E-3</v>
      </c>
      <c r="N84" s="161">
        <f t="shared" si="8"/>
        <v>3.7995008240914174E-3</v>
      </c>
      <c r="O84" s="161">
        <f t="shared" si="10"/>
        <v>-2.4956248671614611E-2</v>
      </c>
      <c r="P84" s="136">
        <v>110.52890133540799</v>
      </c>
      <c r="Q84" s="128">
        <f t="shared" si="7"/>
        <v>-1.1377268795013995E-2</v>
      </c>
      <c r="R84" s="128">
        <f t="shared" si="9"/>
        <v>-3.4994080490511337E-3</v>
      </c>
      <c r="S84" s="128">
        <f t="shared" si="11"/>
        <v>6.5945999286020518E-2</v>
      </c>
    </row>
    <row r="85" spans="11:19" ht="15" x14ac:dyDescent="0.25">
      <c r="K85" s="41">
        <v>37483</v>
      </c>
      <c r="L85" s="160">
        <v>98.297882762072206</v>
      </c>
      <c r="M85" s="161">
        <f t="shared" si="6"/>
        <v>4.1418107838910867E-3</v>
      </c>
      <c r="N85" s="161">
        <f t="shared" si="8"/>
        <v>1.1616192150422977E-2</v>
      </c>
      <c r="O85" s="161">
        <f t="shared" si="10"/>
        <v>-2.2672151423255071E-2</v>
      </c>
      <c r="P85" s="136">
        <v>110.10722054006</v>
      </c>
      <c r="Q85" s="128">
        <f t="shared" si="7"/>
        <v>-3.8151179488192799E-3</v>
      </c>
      <c r="R85" s="128">
        <f t="shared" si="9"/>
        <v>-7.4088337808522198E-3</v>
      </c>
      <c r="S85" s="128">
        <f t="shared" si="11"/>
        <v>5.7868876532517488E-2</v>
      </c>
    </row>
    <row r="86" spans="11:19" ht="15" x14ac:dyDescent="0.25">
      <c r="K86" s="41">
        <v>37514</v>
      </c>
      <c r="L86" s="160">
        <v>98.667884554139206</v>
      </c>
      <c r="M86" s="161">
        <f t="shared" si="6"/>
        <v>3.7640870959814166E-3</v>
      </c>
      <c r="N86" s="161">
        <f t="shared" si="8"/>
        <v>1.4454678840075674E-2</v>
      </c>
      <c r="O86" s="161">
        <f t="shared" si="10"/>
        <v>-1.7486043658715866E-2</v>
      </c>
      <c r="P86" s="136">
        <v>109.19222480299899</v>
      </c>
      <c r="Q86" s="128">
        <f t="shared" si="7"/>
        <v>-8.3100429978441026E-3</v>
      </c>
      <c r="R86" s="128">
        <f t="shared" si="9"/>
        <v>-2.3333135434796315E-2</v>
      </c>
      <c r="S86" s="128">
        <f t="shared" si="11"/>
        <v>4.7364362332797505E-2</v>
      </c>
    </row>
    <row r="87" spans="11:19" ht="15" x14ac:dyDescent="0.25">
      <c r="K87" s="41">
        <v>37544</v>
      </c>
      <c r="L87" s="160">
        <v>99.191907817697995</v>
      </c>
      <c r="M87" s="161">
        <f t="shared" si="6"/>
        <v>5.3109810342721886E-3</v>
      </c>
      <c r="N87" s="161">
        <f t="shared" si="8"/>
        <v>1.3274539923288531E-2</v>
      </c>
      <c r="O87" s="161">
        <f t="shared" si="10"/>
        <v>6.6864725536806002E-3</v>
      </c>
      <c r="P87" s="136">
        <v>110.3069411016</v>
      </c>
      <c r="Q87" s="128">
        <f t="shared" si="7"/>
        <v>1.020875159025425E-2</v>
      </c>
      <c r="R87" s="128">
        <f t="shared" si="9"/>
        <v>-2.0081646621495919E-3</v>
      </c>
      <c r="S87" s="128">
        <f t="shared" si="11"/>
        <v>5.691534932528608E-2</v>
      </c>
    </row>
    <row r="88" spans="11:19" ht="15" x14ac:dyDescent="0.25">
      <c r="K88" s="41">
        <v>37575</v>
      </c>
      <c r="L88" s="160">
        <v>100.742478827477</v>
      </c>
      <c r="M88" s="161">
        <f t="shared" si="6"/>
        <v>1.5632031320828688E-2</v>
      </c>
      <c r="N88" s="161">
        <f t="shared" si="8"/>
        <v>2.4869264695373872E-2</v>
      </c>
      <c r="O88" s="161">
        <f t="shared" si="10"/>
        <v>4.0116310335401861E-2</v>
      </c>
      <c r="P88" s="136">
        <v>112.203390186286</v>
      </c>
      <c r="Q88" s="128">
        <f t="shared" si="7"/>
        <v>1.7192472801319303E-2</v>
      </c>
      <c r="R88" s="128">
        <f t="shared" si="9"/>
        <v>1.9037531198631497E-2</v>
      </c>
      <c r="S88" s="128">
        <f t="shared" si="11"/>
        <v>7.4981290188110394E-2</v>
      </c>
    </row>
    <row r="89" spans="11:19" ht="15" x14ac:dyDescent="0.25">
      <c r="K89" s="41">
        <v>37605</v>
      </c>
      <c r="L89" s="160">
        <v>102.82238355067</v>
      </c>
      <c r="M89" s="161">
        <f t="shared" si="6"/>
        <v>2.0645756858483244E-2</v>
      </c>
      <c r="N89" s="161">
        <f t="shared" si="8"/>
        <v>4.2105889016513798E-2</v>
      </c>
      <c r="O89" s="161">
        <f t="shared" si="10"/>
        <v>7.9126747863393909E-2</v>
      </c>
      <c r="P89" s="136">
        <v>114.884080955293</v>
      </c>
      <c r="Q89" s="128">
        <f t="shared" si="7"/>
        <v>2.3891352699382473E-2</v>
      </c>
      <c r="R89" s="128">
        <f t="shared" si="9"/>
        <v>5.2126936350670228E-2</v>
      </c>
      <c r="S89" s="128">
        <f t="shared" si="11"/>
        <v>9.7016718522769274E-2</v>
      </c>
    </row>
    <row r="90" spans="11:19" ht="15" x14ac:dyDescent="0.25">
      <c r="K90" s="41">
        <v>37636</v>
      </c>
      <c r="L90" s="160">
        <v>105.61957854794601</v>
      </c>
      <c r="M90" s="161">
        <f t="shared" si="6"/>
        <v>2.7204144668534935E-2</v>
      </c>
      <c r="N90" s="161">
        <f t="shared" si="8"/>
        <v>6.4800353896421026E-2</v>
      </c>
      <c r="O90" s="161">
        <f t="shared" si="10"/>
        <v>0.1015237499412307</v>
      </c>
      <c r="P90" s="136">
        <v>116.719008881927</v>
      </c>
      <c r="Q90" s="128">
        <f t="shared" si="7"/>
        <v>1.5971994652140387E-2</v>
      </c>
      <c r="R90" s="128">
        <f t="shared" si="9"/>
        <v>5.8129322745166689E-2</v>
      </c>
      <c r="S90" s="128">
        <f t="shared" si="11"/>
        <v>0.10038367303198803</v>
      </c>
    </row>
    <row r="91" spans="11:19" ht="15" x14ac:dyDescent="0.25">
      <c r="K91" s="41">
        <v>37667</v>
      </c>
      <c r="L91" s="160">
        <v>106.602086867228</v>
      </c>
      <c r="M91" s="161">
        <f t="shared" si="6"/>
        <v>9.3023313744429181E-3</v>
      </c>
      <c r="N91" s="161">
        <f t="shared" si="8"/>
        <v>5.8164223353940558E-2</v>
      </c>
      <c r="O91" s="161">
        <f t="shared" si="10"/>
        <v>9.8543446142098645E-2</v>
      </c>
      <c r="P91" s="136">
        <v>117.837731625863</v>
      </c>
      <c r="Q91" s="128">
        <f t="shared" si="7"/>
        <v>9.5847519153260397E-3</v>
      </c>
      <c r="R91" s="128">
        <f t="shared" si="9"/>
        <v>5.0215429589271388E-2</v>
      </c>
      <c r="S91" s="128">
        <f t="shared" si="11"/>
        <v>8.9241911799344154E-2</v>
      </c>
    </row>
    <row r="92" spans="11:19" ht="15" x14ac:dyDescent="0.25">
      <c r="K92" s="41">
        <v>37695</v>
      </c>
      <c r="L92" s="160">
        <v>106.699950276229</v>
      </c>
      <c r="M92" s="161">
        <f t="shared" si="6"/>
        <v>9.1802526457951394E-4</v>
      </c>
      <c r="N92" s="161">
        <f t="shared" si="8"/>
        <v>3.7711309460630948E-2</v>
      </c>
      <c r="O92" s="161">
        <f t="shared" si="10"/>
        <v>8.8228691894811861E-2</v>
      </c>
      <c r="P92" s="136">
        <v>118.18126613024</v>
      </c>
      <c r="Q92" s="128">
        <f t="shared" si="7"/>
        <v>2.9153183758470202E-3</v>
      </c>
      <c r="R92" s="128">
        <f t="shared" si="9"/>
        <v>2.8700104901653756E-2</v>
      </c>
      <c r="S92" s="128">
        <f t="shared" si="11"/>
        <v>8.0347241011225146E-2</v>
      </c>
    </row>
    <row r="93" spans="11:19" ht="15" x14ac:dyDescent="0.25">
      <c r="K93" s="41">
        <v>37726</v>
      </c>
      <c r="L93" s="160">
        <v>105.11157750981</v>
      </c>
      <c r="M93" s="161">
        <f t="shared" si="6"/>
        <v>-1.4886349640341523E-2</v>
      </c>
      <c r="N93" s="161">
        <f t="shared" si="8"/>
        <v>-4.8097241545552727E-3</v>
      </c>
      <c r="O93" s="161">
        <f t="shared" si="10"/>
        <v>7.7825406251701201E-2</v>
      </c>
      <c r="P93" s="136">
        <v>118.971907064482</v>
      </c>
      <c r="Q93" s="128">
        <f t="shared" si="7"/>
        <v>6.6900699250478368E-3</v>
      </c>
      <c r="R93" s="128">
        <f t="shared" si="9"/>
        <v>1.9301896101894034E-2</v>
      </c>
      <c r="S93" s="128">
        <f t="shared" si="11"/>
        <v>7.2620594097140723E-2</v>
      </c>
    </row>
    <row r="94" spans="11:19" ht="15" x14ac:dyDescent="0.25">
      <c r="K94" s="41">
        <v>37756</v>
      </c>
      <c r="L94" s="160">
        <v>105.497822388033</v>
      </c>
      <c r="M94" s="161">
        <f t="shared" si="6"/>
        <v>3.6746178429958309E-3</v>
      </c>
      <c r="N94" s="161">
        <f t="shared" si="8"/>
        <v>-1.0358751049314385E-2</v>
      </c>
      <c r="O94" s="161">
        <f t="shared" si="10"/>
        <v>8.5713164572068345E-2</v>
      </c>
      <c r="P94" s="136">
        <v>119.787331261573</v>
      </c>
      <c r="Q94" s="128">
        <f t="shared" si="7"/>
        <v>6.853922217528563E-3</v>
      </c>
      <c r="R94" s="128">
        <f t="shared" si="9"/>
        <v>1.654478246322677E-2</v>
      </c>
      <c r="S94" s="128">
        <f t="shared" si="11"/>
        <v>7.985512895537239E-2</v>
      </c>
    </row>
    <row r="95" spans="11:19" ht="15" x14ac:dyDescent="0.25">
      <c r="K95" s="41">
        <v>37787</v>
      </c>
      <c r="L95" s="160">
        <v>105.41202974367199</v>
      </c>
      <c r="M95" s="161">
        <f t="shared" si="6"/>
        <v>-8.1321720599547564E-4</v>
      </c>
      <c r="N95" s="161">
        <f t="shared" si="8"/>
        <v>-1.207048859182025E-2</v>
      </c>
      <c r="O95" s="161">
        <f t="shared" si="10"/>
        <v>8.3794663914391387E-2</v>
      </c>
      <c r="P95" s="136">
        <v>121.23206033485</v>
      </c>
      <c r="Q95" s="128">
        <f t="shared" si="7"/>
        <v>1.2060783540808862E-2</v>
      </c>
      <c r="R95" s="128">
        <f t="shared" si="9"/>
        <v>2.5814533085539271E-2</v>
      </c>
      <c r="S95" s="128">
        <f t="shared" si="11"/>
        <v>8.4356843773784718E-2</v>
      </c>
    </row>
    <row r="96" spans="11:19" ht="15" x14ac:dyDescent="0.25">
      <c r="K96" s="41">
        <v>37817</v>
      </c>
      <c r="L96" s="160">
        <v>105.847926497412</v>
      </c>
      <c r="M96" s="161">
        <f t="shared" si="6"/>
        <v>4.1351708604793203E-3</v>
      </c>
      <c r="N96" s="161">
        <f t="shared" si="8"/>
        <v>7.0054032585826764E-3</v>
      </c>
      <c r="O96" s="161">
        <f t="shared" si="10"/>
        <v>8.1267730232757351E-2</v>
      </c>
      <c r="P96" s="136">
        <v>122.027894982099</v>
      </c>
      <c r="Q96" s="128">
        <f t="shared" si="7"/>
        <v>6.564555985032694E-3</v>
      </c>
      <c r="R96" s="128">
        <f t="shared" si="9"/>
        <v>2.5686634710837097E-2</v>
      </c>
      <c r="S96" s="128">
        <f t="shared" si="11"/>
        <v>0.10403608022662292</v>
      </c>
    </row>
    <row r="97" spans="11:19" ht="15" x14ac:dyDescent="0.25">
      <c r="K97" s="41">
        <v>37848</v>
      </c>
      <c r="L97" s="160">
        <v>103.68071321103599</v>
      </c>
      <c r="M97" s="161">
        <f t="shared" si="6"/>
        <v>-2.0474782625326204E-2</v>
      </c>
      <c r="N97" s="161">
        <f t="shared" si="8"/>
        <v>-1.7224139189465637E-2</v>
      </c>
      <c r="O97" s="161">
        <f t="shared" si="10"/>
        <v>5.4760390536516601E-2</v>
      </c>
      <c r="P97" s="136">
        <v>122.47881445596801</v>
      </c>
      <c r="Q97" s="128">
        <f t="shared" si="7"/>
        <v>3.6952163596295495E-3</v>
      </c>
      <c r="R97" s="128">
        <f t="shared" si="9"/>
        <v>2.2468846797477848E-2</v>
      </c>
      <c r="S97" s="128">
        <f t="shared" si="11"/>
        <v>0.11235951516373888</v>
      </c>
    </row>
    <row r="98" spans="11:19" ht="15" x14ac:dyDescent="0.25">
      <c r="K98" s="41">
        <v>37879</v>
      </c>
      <c r="L98" s="160">
        <v>102.57401520258</v>
      </c>
      <c r="M98" s="161">
        <f t="shared" si="6"/>
        <v>-1.067409717951473E-2</v>
      </c>
      <c r="N98" s="161">
        <f t="shared" si="8"/>
        <v>-2.6923061324149899E-2</v>
      </c>
      <c r="O98" s="161">
        <f t="shared" si="10"/>
        <v>3.9588673316467871E-2</v>
      </c>
      <c r="P98" s="136">
        <v>121.658658301272</v>
      </c>
      <c r="Q98" s="128">
        <f t="shared" si="7"/>
        <v>-6.6963103646864308E-3</v>
      </c>
      <c r="R98" s="128">
        <f t="shared" si="9"/>
        <v>3.5188543793094329E-3</v>
      </c>
      <c r="S98" s="128">
        <f t="shared" si="11"/>
        <v>0.11416960796214681</v>
      </c>
    </row>
    <row r="99" spans="11:19" ht="15" x14ac:dyDescent="0.25">
      <c r="K99" s="41">
        <v>37909</v>
      </c>
      <c r="L99" s="160">
        <v>102.31831036294901</v>
      </c>
      <c r="M99" s="161">
        <f t="shared" si="6"/>
        <v>-2.4928812538534961E-3</v>
      </c>
      <c r="N99" s="161">
        <f t="shared" si="8"/>
        <v>-3.334610559942619E-2</v>
      </c>
      <c r="O99" s="161">
        <f t="shared" si="10"/>
        <v>3.1518725811756187E-2</v>
      </c>
      <c r="P99" s="136">
        <v>121.024055049365</v>
      </c>
      <c r="Q99" s="128">
        <f t="shared" si="7"/>
        <v>-5.2162604846051064E-3</v>
      </c>
      <c r="R99" s="128">
        <f t="shared" si="9"/>
        <v>-8.2263152444058685E-3</v>
      </c>
      <c r="S99" s="128">
        <f t="shared" si="11"/>
        <v>9.715720371480363E-2</v>
      </c>
    </row>
    <row r="100" spans="11:19" ht="15" x14ac:dyDescent="0.25">
      <c r="K100" s="41">
        <v>37940</v>
      </c>
      <c r="L100" s="160">
        <v>103.086154651545</v>
      </c>
      <c r="M100" s="161">
        <f t="shared" si="6"/>
        <v>7.5044660713439182E-3</v>
      </c>
      <c r="N100" s="161">
        <f t="shared" si="8"/>
        <v>-5.734514559914361E-3</v>
      </c>
      <c r="O100" s="161">
        <f t="shared" si="10"/>
        <v>2.326402776014258E-2</v>
      </c>
      <c r="P100" s="136">
        <v>121.305816907729</v>
      </c>
      <c r="Q100" s="128">
        <f t="shared" si="7"/>
        <v>2.3281475591696577E-3</v>
      </c>
      <c r="R100" s="128">
        <f t="shared" si="9"/>
        <v>-9.5771464922262961E-3</v>
      </c>
      <c r="S100" s="128">
        <f t="shared" si="11"/>
        <v>8.112434665593149E-2</v>
      </c>
    </row>
    <row r="101" spans="11:19" ht="15" x14ac:dyDescent="0.25">
      <c r="K101" s="41">
        <v>37970</v>
      </c>
      <c r="L101" s="160">
        <v>104.094970123281</v>
      </c>
      <c r="M101" s="161">
        <f t="shared" si="6"/>
        <v>9.7861393234235372E-3</v>
      </c>
      <c r="N101" s="161">
        <f t="shared" si="8"/>
        <v>1.4827877388802424E-2</v>
      </c>
      <c r="O101" s="161">
        <f t="shared" si="10"/>
        <v>1.2376551959465854E-2</v>
      </c>
      <c r="P101" s="136">
        <v>122.945969052485</v>
      </c>
      <c r="Q101" s="128">
        <f t="shared" si="7"/>
        <v>1.3520803755054711E-2</v>
      </c>
      <c r="R101" s="128">
        <f t="shared" si="9"/>
        <v>1.0581332797745757E-2</v>
      </c>
      <c r="S101" s="128">
        <f t="shared" si="11"/>
        <v>7.0174109677817453E-2</v>
      </c>
    </row>
    <row r="102" spans="11:19" ht="15" x14ac:dyDescent="0.25">
      <c r="K102" s="41">
        <v>38001</v>
      </c>
      <c r="L102" s="160">
        <v>104.62622144999099</v>
      </c>
      <c r="M102" s="161">
        <f t="shared" si="6"/>
        <v>5.1035254256841522E-3</v>
      </c>
      <c r="N102" s="161">
        <f t="shared" si="8"/>
        <v>2.2556188416865464E-2</v>
      </c>
      <c r="O102" s="161">
        <f t="shared" si="10"/>
        <v>-9.4050469771954637E-3</v>
      </c>
      <c r="P102" s="136">
        <v>124.015977148429</v>
      </c>
      <c r="Q102" s="128">
        <f t="shared" si="7"/>
        <v>8.7030758648722895E-3</v>
      </c>
      <c r="R102" s="128">
        <f t="shared" si="9"/>
        <v>2.4721714190155009E-2</v>
      </c>
      <c r="S102" s="128">
        <f t="shared" si="11"/>
        <v>6.2517394008062777E-2</v>
      </c>
    </row>
    <row r="103" spans="11:19" ht="15" x14ac:dyDescent="0.25">
      <c r="K103" s="41">
        <v>38032</v>
      </c>
      <c r="L103" s="160">
        <v>108.2235975879</v>
      </c>
      <c r="M103" s="161">
        <f t="shared" si="6"/>
        <v>3.4383122013332823E-2</v>
      </c>
      <c r="N103" s="161">
        <f t="shared" si="8"/>
        <v>4.9836400957245397E-2</v>
      </c>
      <c r="O103" s="161">
        <f t="shared" si="10"/>
        <v>1.5210872210143389E-2</v>
      </c>
      <c r="P103" s="136">
        <v>124.13194502376599</v>
      </c>
      <c r="Q103" s="128">
        <f t="shared" si="7"/>
        <v>9.3510431481091949E-4</v>
      </c>
      <c r="R103" s="128">
        <f t="shared" si="9"/>
        <v>2.3297548197434681E-2</v>
      </c>
      <c r="S103" s="128">
        <f t="shared" si="11"/>
        <v>5.341424441101128E-2</v>
      </c>
    </row>
    <row r="104" spans="11:19" ht="15" x14ac:dyDescent="0.25">
      <c r="K104" s="41">
        <v>38061</v>
      </c>
      <c r="L104" s="160">
        <v>110.493675205614</v>
      </c>
      <c r="M104" s="161">
        <f t="shared" si="6"/>
        <v>2.0975809974069781E-2</v>
      </c>
      <c r="N104" s="161">
        <f t="shared" si="8"/>
        <v>6.1469877696827435E-2</v>
      </c>
      <c r="O104" s="161">
        <f t="shared" si="10"/>
        <v>3.5555076825843468E-2</v>
      </c>
      <c r="P104" s="136">
        <v>124.188229219641</v>
      </c>
      <c r="Q104" s="128">
        <f t="shared" si="7"/>
        <v>4.5342233108680574E-4</v>
      </c>
      <c r="R104" s="128">
        <f t="shared" si="9"/>
        <v>1.0104114650767437E-2</v>
      </c>
      <c r="S104" s="128">
        <f t="shared" si="11"/>
        <v>5.0828386647855828E-2</v>
      </c>
    </row>
    <row r="105" spans="11:19" ht="15" x14ac:dyDescent="0.25">
      <c r="K105" s="41">
        <v>38092</v>
      </c>
      <c r="L105" s="160">
        <v>113.311251892299</v>
      </c>
      <c r="M105" s="161">
        <f t="shared" si="6"/>
        <v>2.5499891115413398E-2</v>
      </c>
      <c r="N105" s="161">
        <f t="shared" si="8"/>
        <v>8.3010074548656609E-2</v>
      </c>
      <c r="O105" s="161">
        <f t="shared" si="10"/>
        <v>7.8009241006051111E-2</v>
      </c>
      <c r="P105" s="136">
        <v>125.406792483353</v>
      </c>
      <c r="Q105" s="128">
        <f t="shared" si="7"/>
        <v>9.8122283518258246E-3</v>
      </c>
      <c r="R105" s="128">
        <f t="shared" si="9"/>
        <v>1.1214807695780982E-2</v>
      </c>
      <c r="S105" s="128">
        <f t="shared" si="11"/>
        <v>5.4087436081724283E-2</v>
      </c>
    </row>
    <row r="106" spans="11:19" ht="15" x14ac:dyDescent="0.25">
      <c r="K106" s="41">
        <v>38122</v>
      </c>
      <c r="L106" s="160">
        <v>113.52236313984299</v>
      </c>
      <c r="M106" s="161">
        <f t="shared" si="6"/>
        <v>1.8631093030783141E-3</v>
      </c>
      <c r="N106" s="161">
        <f t="shared" si="8"/>
        <v>4.8961277115550539E-2</v>
      </c>
      <c r="O106" s="161">
        <f t="shared" si="10"/>
        <v>7.6063567665831222E-2</v>
      </c>
      <c r="P106" s="136">
        <v>127.420859260382</v>
      </c>
      <c r="Q106" s="128">
        <f t="shared" si="7"/>
        <v>1.6060268643712794E-2</v>
      </c>
      <c r="R106" s="128">
        <f t="shared" si="9"/>
        <v>2.649530897132335E-2</v>
      </c>
      <c r="S106" s="128">
        <f t="shared" si="11"/>
        <v>6.3725670472949192E-2</v>
      </c>
    </row>
    <row r="107" spans="11:19" ht="15" x14ac:dyDescent="0.25">
      <c r="K107" s="41">
        <v>38153</v>
      </c>
      <c r="L107" s="160">
        <v>116.062563704467</v>
      </c>
      <c r="M107" s="161">
        <f t="shared" si="6"/>
        <v>2.2376212883225888E-2</v>
      </c>
      <c r="N107" s="161">
        <f t="shared" si="8"/>
        <v>5.0400065781955661E-2</v>
      </c>
      <c r="O107" s="161">
        <f t="shared" si="10"/>
        <v>0.10103717750899643</v>
      </c>
      <c r="P107" s="136">
        <v>129.22713175315599</v>
      </c>
      <c r="Q107" s="128">
        <f t="shared" si="7"/>
        <v>1.4175642067229433E-2</v>
      </c>
      <c r="R107" s="128">
        <f t="shared" si="9"/>
        <v>4.0574719240123125E-2</v>
      </c>
      <c r="S107" s="128">
        <f t="shared" si="11"/>
        <v>6.5948490821843064E-2</v>
      </c>
    </row>
    <row r="108" spans="11:19" ht="15" x14ac:dyDescent="0.25">
      <c r="K108" s="41">
        <v>38183</v>
      </c>
      <c r="L108" s="160">
        <v>118.843135726025</v>
      </c>
      <c r="M108" s="161">
        <f t="shared" si="6"/>
        <v>2.3957527154391034E-2</v>
      </c>
      <c r="N108" s="161">
        <f t="shared" si="8"/>
        <v>4.882025166383297E-2</v>
      </c>
      <c r="O108" s="161">
        <f t="shared" si="10"/>
        <v>0.1227724496703364</v>
      </c>
      <c r="P108" s="136">
        <v>131.579953985907</v>
      </c>
      <c r="Q108" s="128">
        <f t="shared" si="7"/>
        <v>1.8206874986943733E-2</v>
      </c>
      <c r="R108" s="128">
        <f t="shared" si="9"/>
        <v>4.9225096825384895E-2</v>
      </c>
      <c r="S108" s="128">
        <f t="shared" si="11"/>
        <v>7.8277667620253899E-2</v>
      </c>
    </row>
    <row r="109" spans="11:19" ht="15" x14ac:dyDescent="0.25">
      <c r="K109" s="41">
        <v>38214</v>
      </c>
      <c r="L109" s="160">
        <v>121.815841624448</v>
      </c>
      <c r="M109" s="161">
        <f t="shared" si="6"/>
        <v>2.5013694566896394E-2</v>
      </c>
      <c r="N109" s="161">
        <f t="shared" si="8"/>
        <v>7.3055900663278495E-2</v>
      </c>
      <c r="O109" s="161">
        <f t="shared" si="10"/>
        <v>0.17491322977783752</v>
      </c>
      <c r="P109" s="136">
        <v>134.072970040906</v>
      </c>
      <c r="Q109" s="128">
        <f t="shared" si="7"/>
        <v>1.8946777069598353E-2</v>
      </c>
      <c r="R109" s="128">
        <f t="shared" si="9"/>
        <v>5.2205822650517097E-2</v>
      </c>
      <c r="S109" s="128">
        <f t="shared" si="11"/>
        <v>9.4662539284344316E-2</v>
      </c>
    </row>
    <row r="110" spans="11:19" ht="15" x14ac:dyDescent="0.25">
      <c r="K110" s="41">
        <v>38245</v>
      </c>
      <c r="L110" s="160">
        <v>123.698713119614</v>
      </c>
      <c r="M110" s="161">
        <f t="shared" si="6"/>
        <v>1.545670472786953E-2</v>
      </c>
      <c r="N110" s="161">
        <f t="shared" si="8"/>
        <v>6.5793389112023482E-2</v>
      </c>
      <c r="O110" s="161">
        <f t="shared" si="10"/>
        <v>0.20594590038533123</v>
      </c>
      <c r="P110" s="136">
        <v>136.58909785523801</v>
      </c>
      <c r="Q110" s="128">
        <f t="shared" si="7"/>
        <v>1.876685370335518E-2</v>
      </c>
      <c r="R110" s="128">
        <f t="shared" si="9"/>
        <v>5.6969198358008288E-2</v>
      </c>
      <c r="S110" s="128">
        <f t="shared" si="11"/>
        <v>0.12272401950211131</v>
      </c>
    </row>
    <row r="111" spans="11:19" ht="15" x14ac:dyDescent="0.25">
      <c r="K111" s="41">
        <v>38275</v>
      </c>
      <c r="L111" s="160">
        <v>124.861780418771</v>
      </c>
      <c r="M111" s="161">
        <f t="shared" si="6"/>
        <v>9.4024203633578107E-3</v>
      </c>
      <c r="N111" s="161">
        <f t="shared" si="8"/>
        <v>5.0643603906759038E-2</v>
      </c>
      <c r="O111" s="161">
        <f t="shared" si="10"/>
        <v>0.22032684058067997</v>
      </c>
      <c r="P111" s="136">
        <v>137.104032891424</v>
      </c>
      <c r="Q111" s="128">
        <f t="shared" si="7"/>
        <v>3.7699570776266178E-3</v>
      </c>
      <c r="R111" s="128">
        <f t="shared" si="9"/>
        <v>4.1982678502142212E-2</v>
      </c>
      <c r="S111" s="128">
        <f t="shared" si="11"/>
        <v>0.13286596483236379</v>
      </c>
    </row>
    <row r="112" spans="11:19" ht="15" x14ac:dyDescent="0.25">
      <c r="K112" s="41">
        <v>38306</v>
      </c>
      <c r="L112" s="160">
        <v>124.31249067677101</v>
      </c>
      <c r="M112" s="161">
        <f t="shared" si="6"/>
        <v>-4.3991823611496672E-3</v>
      </c>
      <c r="N112" s="161">
        <f t="shared" si="8"/>
        <v>2.0495274005658981E-2</v>
      </c>
      <c r="O112" s="161">
        <f t="shared" si="10"/>
        <v>0.20590869934935419</v>
      </c>
      <c r="P112" s="136">
        <v>137.94421047871899</v>
      </c>
      <c r="Q112" s="128">
        <f t="shared" si="7"/>
        <v>6.1280297127390693E-3</v>
      </c>
      <c r="R112" s="128">
        <f t="shared" si="9"/>
        <v>2.8874130532290376E-2</v>
      </c>
      <c r="S112" s="128">
        <f t="shared" si="11"/>
        <v>0.1371607231633909</v>
      </c>
    </row>
    <row r="113" spans="11:19" ht="15" x14ac:dyDescent="0.25">
      <c r="K113" s="41">
        <v>38336</v>
      </c>
      <c r="L113" s="160">
        <v>123.538743956673</v>
      </c>
      <c r="M113" s="161">
        <f t="shared" si="6"/>
        <v>-6.2242073655320862E-3</v>
      </c>
      <c r="N113" s="161">
        <f t="shared" si="8"/>
        <v>-1.2932160643118751E-3</v>
      </c>
      <c r="O113" s="161">
        <f t="shared" si="10"/>
        <v>0.18678879306429974</v>
      </c>
      <c r="P113" s="136">
        <v>138.18527342030399</v>
      </c>
      <c r="Q113" s="128">
        <f t="shared" si="7"/>
        <v>1.7475393910946213E-3</v>
      </c>
      <c r="R113" s="128">
        <f t="shared" si="9"/>
        <v>1.168596608462602E-2</v>
      </c>
      <c r="S113" s="128">
        <f t="shared" si="11"/>
        <v>0.12395123227922511</v>
      </c>
    </row>
    <row r="114" spans="11:19" ht="15" x14ac:dyDescent="0.25">
      <c r="K114" s="41">
        <v>38367</v>
      </c>
      <c r="L114" s="160">
        <v>122.61690363978001</v>
      </c>
      <c r="M114" s="161">
        <f t="shared" si="6"/>
        <v>-7.4619531279701556E-3</v>
      </c>
      <c r="N114" s="161">
        <f t="shared" si="8"/>
        <v>-1.7978894514093624E-2</v>
      </c>
      <c r="O114" s="161">
        <f t="shared" si="10"/>
        <v>0.17195194417288739</v>
      </c>
      <c r="P114" s="136">
        <v>140.32494816042399</v>
      </c>
      <c r="Q114" s="128">
        <f t="shared" si="7"/>
        <v>1.5484101070683431E-2</v>
      </c>
      <c r="R114" s="128">
        <f t="shared" si="9"/>
        <v>2.3492491074647681E-2</v>
      </c>
      <c r="S114" s="128">
        <f t="shared" si="11"/>
        <v>0.13150701536202503</v>
      </c>
    </row>
    <row r="115" spans="11:19" ht="15" x14ac:dyDescent="0.25">
      <c r="K115" s="41">
        <v>38398</v>
      </c>
      <c r="L115" s="160">
        <v>125.744781270156</v>
      </c>
      <c r="M115" s="161">
        <f t="shared" si="6"/>
        <v>2.5509350974682654E-2</v>
      </c>
      <c r="N115" s="161">
        <f t="shared" si="8"/>
        <v>1.1521694928542159E-2</v>
      </c>
      <c r="O115" s="161">
        <f t="shared" si="10"/>
        <v>0.1618979970428831</v>
      </c>
      <c r="P115" s="136">
        <v>141.606850595834</v>
      </c>
      <c r="Q115" s="128">
        <f t="shared" si="7"/>
        <v>9.1352425368047552E-3</v>
      </c>
      <c r="R115" s="128">
        <f t="shared" si="9"/>
        <v>2.6551604481291902E-2</v>
      </c>
      <c r="S115" s="128">
        <f t="shared" si="11"/>
        <v>0.14077686101448195</v>
      </c>
    </row>
    <row r="116" spans="11:19" ht="15" x14ac:dyDescent="0.25">
      <c r="K116" s="41">
        <v>38426</v>
      </c>
      <c r="L116" s="160">
        <v>127.76785697772</v>
      </c>
      <c r="M116" s="161">
        <f t="shared" si="6"/>
        <v>1.6088744893655083E-2</v>
      </c>
      <c r="N116" s="161">
        <f t="shared" si="8"/>
        <v>3.4233090653165599E-2</v>
      </c>
      <c r="O116" s="161">
        <f t="shared" si="10"/>
        <v>0.15633638522712778</v>
      </c>
      <c r="P116" s="136">
        <v>144.024481657818</v>
      </c>
      <c r="Q116" s="128">
        <f t="shared" si="7"/>
        <v>1.7072839709459053E-2</v>
      </c>
      <c r="R116" s="128">
        <f t="shared" si="9"/>
        <v>4.2256371413424754E-2</v>
      </c>
      <c r="S116" s="128">
        <f t="shared" si="11"/>
        <v>0.15972731524413897</v>
      </c>
    </row>
    <row r="117" spans="11:19" ht="15" x14ac:dyDescent="0.25">
      <c r="K117" s="41">
        <v>38457</v>
      </c>
      <c r="L117" s="160">
        <v>129.75999779114301</v>
      </c>
      <c r="M117" s="161">
        <f t="shared" si="6"/>
        <v>1.5591877805154031E-2</v>
      </c>
      <c r="N117" s="161">
        <f t="shared" si="8"/>
        <v>5.8255378657642076E-2</v>
      </c>
      <c r="O117" s="161">
        <f t="shared" si="10"/>
        <v>0.14516427648754915</v>
      </c>
      <c r="P117" s="136">
        <v>145.49032406229</v>
      </c>
      <c r="Q117" s="128">
        <f t="shared" si="7"/>
        <v>1.0177730810756458E-2</v>
      </c>
      <c r="R117" s="128">
        <f t="shared" si="9"/>
        <v>3.6810103759744806E-2</v>
      </c>
      <c r="S117" s="128">
        <f t="shared" si="11"/>
        <v>0.16014707960577956</v>
      </c>
    </row>
    <row r="118" spans="11:19" ht="15" x14ac:dyDescent="0.25">
      <c r="K118" s="41">
        <v>38487</v>
      </c>
      <c r="L118" s="160">
        <v>129.06992163191299</v>
      </c>
      <c r="M118" s="161">
        <f t="shared" si="6"/>
        <v>-5.3180962621526273E-3</v>
      </c>
      <c r="N118" s="161">
        <f t="shared" si="8"/>
        <v>2.644356551555882E-2</v>
      </c>
      <c r="O118" s="161">
        <f t="shared" si="10"/>
        <v>0.13695590949703607</v>
      </c>
      <c r="P118" s="136">
        <v>147.03195506766301</v>
      </c>
      <c r="Q118" s="128">
        <f t="shared" si="7"/>
        <v>1.0596106753552714E-2</v>
      </c>
      <c r="R118" s="128">
        <f t="shared" si="9"/>
        <v>3.8311031203659862E-2</v>
      </c>
      <c r="S118" s="128">
        <f t="shared" si="11"/>
        <v>0.15390804865949081</v>
      </c>
    </row>
    <row r="119" spans="11:19" ht="15" x14ac:dyDescent="0.25">
      <c r="K119" s="41">
        <v>38518</v>
      </c>
      <c r="L119" s="160">
        <v>129.90102235138201</v>
      </c>
      <c r="M119" s="161">
        <f t="shared" si="6"/>
        <v>6.4391510350427783E-3</v>
      </c>
      <c r="N119" s="161">
        <f t="shared" si="8"/>
        <v>1.6695633973370816E-2</v>
      </c>
      <c r="O119" s="161">
        <f t="shared" si="10"/>
        <v>0.1192327500377488</v>
      </c>
      <c r="P119" s="136">
        <v>149.06893600981601</v>
      </c>
      <c r="Q119" s="128">
        <f t="shared" si="7"/>
        <v>1.3854001609484135E-2</v>
      </c>
      <c r="R119" s="128">
        <f t="shared" si="9"/>
        <v>3.5024978350437275E-2</v>
      </c>
      <c r="S119" s="128">
        <f t="shared" si="11"/>
        <v>0.15354209280571962</v>
      </c>
    </row>
    <row r="120" spans="11:19" ht="15" x14ac:dyDescent="0.25">
      <c r="K120" s="41">
        <v>38548</v>
      </c>
      <c r="L120" s="160">
        <v>131.58591091604299</v>
      </c>
      <c r="M120" s="161">
        <f t="shared" si="6"/>
        <v>1.2970556614276374E-2</v>
      </c>
      <c r="N120" s="161">
        <f t="shared" si="8"/>
        <v>1.407146390244951E-2</v>
      </c>
      <c r="O120" s="161">
        <f t="shared" si="10"/>
        <v>0.10722348507695512</v>
      </c>
      <c r="P120" s="136">
        <v>151.820186258625</v>
      </c>
      <c r="Q120" s="128">
        <f t="shared" si="7"/>
        <v>1.8456227853050677E-2</v>
      </c>
      <c r="R120" s="128">
        <f t="shared" si="9"/>
        <v>4.3507100813281241E-2</v>
      </c>
      <c r="S120" s="128">
        <f t="shared" si="11"/>
        <v>0.15382458846950087</v>
      </c>
    </row>
    <row r="121" spans="11:19" ht="15" x14ac:dyDescent="0.25">
      <c r="K121" s="41">
        <v>38579</v>
      </c>
      <c r="L121" s="160">
        <v>133.46221844124801</v>
      </c>
      <c r="M121" s="161">
        <f t="shared" si="6"/>
        <v>1.4259182553382876E-2</v>
      </c>
      <c r="N121" s="161">
        <f t="shared" si="8"/>
        <v>3.4030367058416333E-2</v>
      </c>
      <c r="O121" s="161">
        <f t="shared" si="10"/>
        <v>9.5606422461088414E-2</v>
      </c>
      <c r="P121" s="136">
        <v>155.662970567581</v>
      </c>
      <c r="Q121" s="128">
        <f t="shared" si="7"/>
        <v>2.5311418749084158E-2</v>
      </c>
      <c r="R121" s="128">
        <f t="shared" si="9"/>
        <v>5.8701630512537628E-2</v>
      </c>
      <c r="S121" s="128">
        <f t="shared" si="11"/>
        <v>0.1610317166844879</v>
      </c>
    </row>
    <row r="122" spans="11:19" ht="15" x14ac:dyDescent="0.25">
      <c r="K122" s="41">
        <v>38610</v>
      </c>
      <c r="L122" s="160">
        <v>135.78436921215399</v>
      </c>
      <c r="M122" s="161">
        <f t="shared" si="6"/>
        <v>1.7399311940316853E-2</v>
      </c>
      <c r="N122" s="161">
        <f t="shared" si="8"/>
        <v>4.5290997363034879E-2</v>
      </c>
      <c r="O122" s="161">
        <f t="shared" si="10"/>
        <v>9.7702359125219296E-2</v>
      </c>
      <c r="P122" s="136">
        <v>159.403371127334</v>
      </c>
      <c r="Q122" s="128">
        <f t="shared" si="7"/>
        <v>2.4028839653481349E-2</v>
      </c>
      <c r="R122" s="128">
        <f t="shared" si="9"/>
        <v>6.9326550481566995E-2</v>
      </c>
      <c r="S122" s="128">
        <f t="shared" si="11"/>
        <v>0.16702850835339267</v>
      </c>
    </row>
    <row r="123" spans="11:19" ht="15" x14ac:dyDescent="0.25">
      <c r="K123" s="41">
        <v>38640</v>
      </c>
      <c r="L123" s="160">
        <v>137.88984818393499</v>
      </c>
      <c r="M123" s="161">
        <f t="shared" si="6"/>
        <v>1.5506048185055299E-2</v>
      </c>
      <c r="N123" s="161">
        <f t="shared" si="8"/>
        <v>4.7907387835116833E-2</v>
      </c>
      <c r="O123" s="161">
        <f t="shared" si="10"/>
        <v>0.10433991667802145</v>
      </c>
      <c r="P123" s="136">
        <v>164.263147424116</v>
      </c>
      <c r="Q123" s="128">
        <f t="shared" si="7"/>
        <v>3.0487286827202142E-2</v>
      </c>
      <c r="R123" s="128">
        <f t="shared" si="9"/>
        <v>8.1958542352823072E-2</v>
      </c>
      <c r="S123" s="128">
        <f t="shared" si="11"/>
        <v>0.19809128849039737</v>
      </c>
    </row>
    <row r="124" spans="11:19" ht="15" x14ac:dyDescent="0.25">
      <c r="K124" s="41">
        <v>38671</v>
      </c>
      <c r="L124" s="160">
        <v>139.92308216977699</v>
      </c>
      <c r="M124" s="161">
        <f t="shared" si="6"/>
        <v>1.4745349368503247E-2</v>
      </c>
      <c r="N124" s="161">
        <f t="shared" si="8"/>
        <v>4.8409683309536433E-2</v>
      </c>
      <c r="O124" s="161">
        <f t="shared" si="10"/>
        <v>0.12557540604343287</v>
      </c>
      <c r="P124" s="136">
        <v>167.33682904975601</v>
      </c>
      <c r="Q124" s="128">
        <f t="shared" si="7"/>
        <v>1.871193675416416E-2</v>
      </c>
      <c r="R124" s="128">
        <f t="shared" si="9"/>
        <v>7.4994447553002441E-2</v>
      </c>
      <c r="S124" s="128">
        <f t="shared" si="11"/>
        <v>0.21307613033583239</v>
      </c>
    </row>
    <row r="125" spans="11:19" ht="15" x14ac:dyDescent="0.25">
      <c r="K125" s="41">
        <v>38701</v>
      </c>
      <c r="L125" s="160">
        <v>140.321097193702</v>
      </c>
      <c r="M125" s="161">
        <f t="shared" si="6"/>
        <v>2.8445272770798447E-3</v>
      </c>
      <c r="N125" s="161">
        <f t="shared" si="8"/>
        <v>3.3411268232646618E-2</v>
      </c>
      <c r="O125" s="161">
        <f t="shared" si="10"/>
        <v>0.13584688252063537</v>
      </c>
      <c r="P125" s="136">
        <v>168.64655890790701</v>
      </c>
      <c r="Q125" s="128">
        <f t="shared" si="7"/>
        <v>7.8269073555921054E-3</v>
      </c>
      <c r="R125" s="128">
        <f t="shared" si="9"/>
        <v>5.798614994904594E-2</v>
      </c>
      <c r="S125" s="128">
        <f t="shared" si="11"/>
        <v>0.22043800134151814</v>
      </c>
    </row>
    <row r="126" spans="11:19" ht="15" x14ac:dyDescent="0.25">
      <c r="K126" s="41">
        <v>38732</v>
      </c>
      <c r="L126" s="160">
        <v>140.864555994402</v>
      </c>
      <c r="M126" s="161">
        <f t="shared" si="6"/>
        <v>3.8729657305187626E-3</v>
      </c>
      <c r="N126" s="161">
        <f t="shared" si="8"/>
        <v>2.1573073359968831E-2</v>
      </c>
      <c r="O126" s="161">
        <f t="shared" si="10"/>
        <v>0.14881840768242971</v>
      </c>
      <c r="P126" s="136">
        <v>166.42777503223999</v>
      </c>
      <c r="Q126" s="128">
        <f t="shared" si="7"/>
        <v>-1.3156413567137371E-2</v>
      </c>
      <c r="R126" s="128">
        <f t="shared" si="9"/>
        <v>1.3177804285796846E-2</v>
      </c>
      <c r="S126" s="128">
        <f t="shared" si="11"/>
        <v>0.18601700705404434</v>
      </c>
    </row>
    <row r="127" spans="11:19" ht="15" x14ac:dyDescent="0.25">
      <c r="K127" s="41">
        <v>38763</v>
      </c>
      <c r="L127" s="160">
        <v>141.996621675814</v>
      </c>
      <c r="M127" s="161">
        <f t="shared" si="6"/>
        <v>8.0365545003171501E-3</v>
      </c>
      <c r="N127" s="161">
        <f t="shared" si="8"/>
        <v>1.4819138300005807E-2</v>
      </c>
      <c r="O127" s="161">
        <f t="shared" si="10"/>
        <v>0.12924465128092888</v>
      </c>
      <c r="P127" s="136">
        <v>165.33277036749999</v>
      </c>
      <c r="Q127" s="128">
        <f t="shared" si="7"/>
        <v>-6.5794586542293754E-3</v>
      </c>
      <c r="R127" s="128">
        <f t="shared" si="9"/>
        <v>-1.1976196116756377E-2</v>
      </c>
      <c r="S127" s="128">
        <f t="shared" si="11"/>
        <v>0.16754782464150075</v>
      </c>
    </row>
    <row r="128" spans="11:19" ht="15" x14ac:dyDescent="0.25">
      <c r="K128" s="41">
        <v>38791</v>
      </c>
      <c r="L128" s="160">
        <v>144.78776079796401</v>
      </c>
      <c r="M128" s="161">
        <f t="shared" si="6"/>
        <v>1.9656376956082244E-2</v>
      </c>
      <c r="N128" s="161">
        <f t="shared" si="8"/>
        <v>3.1831732316745853E-2</v>
      </c>
      <c r="O128" s="161">
        <f t="shared" si="10"/>
        <v>0.13320958982048148</v>
      </c>
      <c r="P128" s="136">
        <v>164.703269023839</v>
      </c>
      <c r="Q128" s="128">
        <f t="shared" si="7"/>
        <v>-3.8074807690074985E-3</v>
      </c>
      <c r="R128" s="128">
        <f t="shared" si="9"/>
        <v>-2.3381976540780336E-2</v>
      </c>
      <c r="S128" s="128">
        <f t="shared" si="11"/>
        <v>0.14357828008123574</v>
      </c>
    </row>
    <row r="129" spans="11:19" ht="15" x14ac:dyDescent="0.25">
      <c r="K129" s="41">
        <v>38822</v>
      </c>
      <c r="L129" s="160">
        <v>147.171366334743</v>
      </c>
      <c r="M129" s="161">
        <f t="shared" si="6"/>
        <v>1.6462755716659228E-2</v>
      </c>
      <c r="N129" s="161">
        <f t="shared" si="8"/>
        <v>4.4772159297415071E-2</v>
      </c>
      <c r="O129" s="161">
        <f t="shared" si="10"/>
        <v>0.13418132583220821</v>
      </c>
      <c r="P129" s="136">
        <v>164.894862213425</v>
      </c>
      <c r="Q129" s="128">
        <f t="shared" si="7"/>
        <v>1.1632628224171881E-3</v>
      </c>
      <c r="R129" s="128">
        <f t="shared" si="9"/>
        <v>-9.2106790379071768E-3</v>
      </c>
      <c r="S129" s="128">
        <f t="shared" si="11"/>
        <v>0.13337339287819017</v>
      </c>
    </row>
    <row r="130" spans="11:19" ht="15" x14ac:dyDescent="0.25">
      <c r="K130" s="41">
        <v>38852</v>
      </c>
      <c r="L130" s="160">
        <v>149.09822052141499</v>
      </c>
      <c r="M130" s="161">
        <f t="shared" si="6"/>
        <v>1.3092588827974483E-2</v>
      </c>
      <c r="N130" s="161">
        <f t="shared" si="8"/>
        <v>5.0012449323014962E-2</v>
      </c>
      <c r="O130" s="161">
        <f t="shared" si="10"/>
        <v>0.15517402223749333</v>
      </c>
      <c r="P130" s="136">
        <v>164.20246298658299</v>
      </c>
      <c r="Q130" s="128">
        <f t="shared" si="7"/>
        <v>-4.1990345699542964E-3</v>
      </c>
      <c r="R130" s="128">
        <f t="shared" si="9"/>
        <v>-6.8365598568546071E-3</v>
      </c>
      <c r="S130" s="128">
        <f t="shared" si="11"/>
        <v>0.11678079034600497</v>
      </c>
    </row>
    <row r="131" spans="11:19" ht="15" x14ac:dyDescent="0.25">
      <c r="K131" s="41">
        <v>38883</v>
      </c>
      <c r="L131" s="160">
        <v>150.72705562951299</v>
      </c>
      <c r="M131" s="161">
        <f t="shared" si="6"/>
        <v>1.0924577787727818E-2</v>
      </c>
      <c r="N131" s="161">
        <f t="shared" si="8"/>
        <v>4.1020696768953036E-2</v>
      </c>
      <c r="O131" s="161">
        <f t="shared" si="10"/>
        <v>0.16032232003376068</v>
      </c>
      <c r="P131" s="136">
        <v>162.94702954360801</v>
      </c>
      <c r="Q131" s="128">
        <f t="shared" si="7"/>
        <v>-7.6456431903677569E-3</v>
      </c>
      <c r="R131" s="128">
        <f t="shared" si="9"/>
        <v>-1.0663051745359087E-2</v>
      </c>
      <c r="S131" s="128">
        <f t="shared" si="11"/>
        <v>9.3098494597681603E-2</v>
      </c>
    </row>
    <row r="132" spans="11:19" ht="15" x14ac:dyDescent="0.25">
      <c r="K132" s="41">
        <v>38913</v>
      </c>
      <c r="L132" s="160">
        <v>152.93524525861099</v>
      </c>
      <c r="M132" s="161">
        <f t="shared" si="6"/>
        <v>1.4650253863684126E-2</v>
      </c>
      <c r="N132" s="161">
        <f t="shared" si="8"/>
        <v>3.9164404513021722E-2</v>
      </c>
      <c r="O132" s="161">
        <f t="shared" si="10"/>
        <v>0.16224635444587765</v>
      </c>
      <c r="P132" s="136">
        <v>162.276162709792</v>
      </c>
      <c r="Q132" s="128">
        <f t="shared" si="7"/>
        <v>-4.1170853847106725E-3</v>
      </c>
      <c r="R132" s="128">
        <f t="shared" si="9"/>
        <v>-1.5881025451500053E-2</v>
      </c>
      <c r="S132" s="128">
        <f t="shared" si="11"/>
        <v>6.8870791881096016E-2</v>
      </c>
    </row>
    <row r="133" spans="11:19" ht="15" x14ac:dyDescent="0.25">
      <c r="K133" s="41">
        <v>38944</v>
      </c>
      <c r="L133" s="160">
        <v>154.49807691101</v>
      </c>
      <c r="M133" s="161">
        <f t="shared" si="6"/>
        <v>1.0218910949900906E-2</v>
      </c>
      <c r="N133" s="161">
        <f t="shared" si="8"/>
        <v>3.6216772881064951E-2</v>
      </c>
      <c r="O133" s="161">
        <f t="shared" si="10"/>
        <v>0.15761658029850811</v>
      </c>
      <c r="P133" s="136">
        <v>161.50884684169</v>
      </c>
      <c r="Q133" s="128">
        <f t="shared" si="7"/>
        <v>-4.7284570653438607E-3</v>
      </c>
      <c r="R133" s="128">
        <f t="shared" si="9"/>
        <v>-1.6404237158812118E-2</v>
      </c>
      <c r="S133" s="128">
        <f t="shared" si="11"/>
        <v>3.7554700728077206E-2</v>
      </c>
    </row>
    <row r="134" spans="11:19" ht="15" x14ac:dyDescent="0.25">
      <c r="K134" s="41">
        <v>38975</v>
      </c>
      <c r="L134" s="160">
        <v>154.49982457169801</v>
      </c>
      <c r="M134" s="161">
        <f t="shared" si="6"/>
        <v>1.1311860464324752E-5</v>
      </c>
      <c r="N134" s="161">
        <f t="shared" si="8"/>
        <v>2.5030469323692461E-2</v>
      </c>
      <c r="O134" s="161">
        <f t="shared" si="10"/>
        <v>0.1378321780933589</v>
      </c>
      <c r="P134" s="136">
        <v>161.19001689152299</v>
      </c>
      <c r="Q134" s="128">
        <f t="shared" si="7"/>
        <v>-1.9740711199525141E-3</v>
      </c>
      <c r="R134" s="128">
        <f t="shared" si="9"/>
        <v>-1.0782722808793554E-2</v>
      </c>
      <c r="S134" s="128">
        <f t="shared" si="11"/>
        <v>1.1208331113410352E-2</v>
      </c>
    </row>
    <row r="135" spans="11:19" ht="15" x14ac:dyDescent="0.25">
      <c r="K135" s="41">
        <v>39005</v>
      </c>
      <c r="L135" s="160">
        <v>154.23608075647601</v>
      </c>
      <c r="M135" s="161">
        <f t="shared" si="6"/>
        <v>-1.7070816484947571E-3</v>
      </c>
      <c r="N135" s="161">
        <f t="shared" si="8"/>
        <v>8.5057927338156869E-3</v>
      </c>
      <c r="O135" s="161">
        <f t="shared" si="10"/>
        <v>0.11854558394129455</v>
      </c>
      <c r="P135" s="136">
        <v>167.819613817738</v>
      </c>
      <c r="Q135" s="128">
        <f t="shared" si="7"/>
        <v>4.1129078922279572E-2</v>
      </c>
      <c r="R135" s="128">
        <f t="shared" si="9"/>
        <v>3.41606001484005E-2</v>
      </c>
      <c r="S135" s="128">
        <f t="shared" si="11"/>
        <v>2.1651030370430258E-2</v>
      </c>
    </row>
    <row r="136" spans="11:19" ht="15" x14ac:dyDescent="0.25">
      <c r="K136" s="41">
        <v>39036</v>
      </c>
      <c r="L136" s="160">
        <v>154.99449632189001</v>
      </c>
      <c r="M136" s="161">
        <f t="shared" ref="M136:M199" si="12">L136/L135-1</f>
        <v>4.9172383121656171E-3</v>
      </c>
      <c r="N136" s="161">
        <f t="shared" si="8"/>
        <v>3.2131106147421651E-3</v>
      </c>
      <c r="O136" s="161">
        <f t="shared" si="10"/>
        <v>0.10771213668539681</v>
      </c>
      <c r="P136" s="136">
        <v>174.612177647295</v>
      </c>
      <c r="Q136" s="128">
        <f t="shared" ref="Q136:Q199" si="13">P136/P135-1</f>
        <v>4.0475387083980019E-2</v>
      </c>
      <c r="R136" s="128">
        <f t="shared" si="9"/>
        <v>8.1130730989917854E-2</v>
      </c>
      <c r="S136" s="128">
        <f t="shared" si="11"/>
        <v>4.3477270597590545E-2</v>
      </c>
    </row>
    <row r="137" spans="11:19" ht="15" x14ac:dyDescent="0.25">
      <c r="K137" s="41">
        <v>39066</v>
      </c>
      <c r="L137" s="160">
        <v>157.82221363070801</v>
      </c>
      <c r="M137" s="161">
        <f t="shared" si="12"/>
        <v>1.8243985276389596E-2</v>
      </c>
      <c r="N137" s="161">
        <f t="shared" si="8"/>
        <v>2.1504160721348864E-2</v>
      </c>
      <c r="O137" s="161">
        <f t="shared" si="10"/>
        <v>0.12472191842148384</v>
      </c>
      <c r="P137" s="136">
        <v>182.252423993798</v>
      </c>
      <c r="Q137" s="128">
        <f t="shared" si="13"/>
        <v>4.3755518369032576E-2</v>
      </c>
      <c r="R137" s="128">
        <f t="shared" si="9"/>
        <v>0.13066818596122798</v>
      </c>
      <c r="S137" s="128">
        <f t="shared" si="11"/>
        <v>8.0676802266216097E-2</v>
      </c>
    </row>
    <row r="138" spans="11:19" ht="15" x14ac:dyDescent="0.25">
      <c r="K138" s="41">
        <v>39097</v>
      </c>
      <c r="L138" s="160">
        <v>159.76273603062401</v>
      </c>
      <c r="M138" s="161">
        <f t="shared" si="12"/>
        <v>1.2295622747103829E-2</v>
      </c>
      <c r="N138" s="161">
        <f t="shared" ref="N138:N201" si="14">L138/L135-1</f>
        <v>3.583244106723682E-2</v>
      </c>
      <c r="O138" s="161">
        <f t="shared" si="10"/>
        <v>0.1341585177535578</v>
      </c>
      <c r="P138" s="136">
        <v>177.922166672717</v>
      </c>
      <c r="Q138" s="128">
        <f t="shared" si="13"/>
        <v>-2.3759669288285323E-2</v>
      </c>
      <c r="R138" s="128">
        <f t="shared" ref="R138:R201" si="15">P138/P135-1</f>
        <v>6.0198880364192409E-2</v>
      </c>
      <c r="S138" s="128">
        <f t="shared" si="11"/>
        <v>6.9065344641243476E-2</v>
      </c>
    </row>
    <row r="139" spans="11:19" ht="15" x14ac:dyDescent="0.25">
      <c r="K139" s="41">
        <v>39128</v>
      </c>
      <c r="L139" s="160">
        <v>161.974563059004</v>
      </c>
      <c r="M139" s="161">
        <f t="shared" si="12"/>
        <v>1.3844448857936564E-2</v>
      </c>
      <c r="N139" s="161">
        <f t="shared" si="14"/>
        <v>4.5034287686047225E-2</v>
      </c>
      <c r="O139" s="161">
        <f t="shared" si="10"/>
        <v>0.14069307528175368</v>
      </c>
      <c r="P139" s="136">
        <v>174.85787568946401</v>
      </c>
      <c r="Q139" s="128">
        <f t="shared" si="13"/>
        <v>-1.7222648760171988E-2</v>
      </c>
      <c r="R139" s="128">
        <f t="shared" si="15"/>
        <v>1.4071071415493464E-3</v>
      </c>
      <c r="S139" s="128">
        <f t="shared" si="11"/>
        <v>5.7611720294722613E-2</v>
      </c>
    </row>
    <row r="140" spans="11:19" ht="15" x14ac:dyDescent="0.25">
      <c r="K140" s="41">
        <v>39156</v>
      </c>
      <c r="L140" s="160">
        <v>162.636511219211</v>
      </c>
      <c r="M140" s="161">
        <f t="shared" si="12"/>
        <v>4.0867414469634156E-3</v>
      </c>
      <c r="N140" s="161">
        <f t="shared" si="14"/>
        <v>3.050456255649836E-2</v>
      </c>
      <c r="O140" s="161">
        <f t="shared" si="10"/>
        <v>0.12327527080243361</v>
      </c>
      <c r="P140" s="136">
        <v>171.20078485908601</v>
      </c>
      <c r="Q140" s="128">
        <f t="shared" si="13"/>
        <v>-2.0914647487041083E-2</v>
      </c>
      <c r="R140" s="128">
        <f t="shared" si="15"/>
        <v>-6.0639188728091042E-2</v>
      </c>
      <c r="S140" s="128">
        <f t="shared" si="11"/>
        <v>3.9449829221705146E-2</v>
      </c>
    </row>
    <row r="141" spans="11:19" ht="15" x14ac:dyDescent="0.25">
      <c r="K141" s="41">
        <v>39187</v>
      </c>
      <c r="L141" s="160">
        <v>165.04805142848301</v>
      </c>
      <c r="M141" s="161">
        <f t="shared" si="12"/>
        <v>1.4827791073442231E-2</v>
      </c>
      <c r="N141" s="161">
        <f t="shared" si="14"/>
        <v>3.3082278941729548E-2</v>
      </c>
      <c r="O141" s="161">
        <f t="shared" si="10"/>
        <v>0.12146849987842923</v>
      </c>
      <c r="P141" s="136">
        <v>170.60784547718799</v>
      </c>
      <c r="Q141" s="128">
        <f t="shared" si="13"/>
        <v>-3.4634150911520001E-3</v>
      </c>
      <c r="R141" s="128">
        <f t="shared" si="15"/>
        <v>-4.1109667965001262E-2</v>
      </c>
      <c r="S141" s="128">
        <f t="shared" si="11"/>
        <v>3.4646217517490863E-2</v>
      </c>
    </row>
    <row r="142" spans="11:19" ht="15" x14ac:dyDescent="0.25">
      <c r="K142" s="41">
        <v>39217</v>
      </c>
      <c r="L142" s="160">
        <v>166.65316357012</v>
      </c>
      <c r="M142" s="161">
        <f t="shared" si="12"/>
        <v>9.7251202164752026E-3</v>
      </c>
      <c r="N142" s="161">
        <f t="shared" si="14"/>
        <v>2.8884785504324384E-2</v>
      </c>
      <c r="O142" s="161">
        <f t="shared" si="10"/>
        <v>0.11774079521078917</v>
      </c>
      <c r="P142" s="136">
        <v>170.959140552343</v>
      </c>
      <c r="Q142" s="128">
        <f t="shared" si="13"/>
        <v>2.0590792537849012E-3</v>
      </c>
      <c r="R142" s="128">
        <f t="shared" si="15"/>
        <v>-2.2296594429895178E-2</v>
      </c>
      <c r="S142" s="128">
        <f t="shared" si="11"/>
        <v>4.1148454431600756E-2</v>
      </c>
    </row>
    <row r="143" spans="11:19" ht="15" x14ac:dyDescent="0.25">
      <c r="K143" s="41">
        <v>39248</v>
      </c>
      <c r="L143" s="160">
        <v>169.133694077174</v>
      </c>
      <c r="M143" s="161">
        <f t="shared" si="12"/>
        <v>1.4884388954370609E-2</v>
      </c>
      <c r="N143" s="161">
        <f t="shared" si="14"/>
        <v>3.9949103736034441E-2</v>
      </c>
      <c r="O143" s="161">
        <f t="shared" si="10"/>
        <v>0.12211900757157035</v>
      </c>
      <c r="P143" s="136">
        <v>170.41777616447601</v>
      </c>
      <c r="Q143" s="128">
        <f t="shared" si="13"/>
        <v>-3.1666302609963948E-3</v>
      </c>
      <c r="R143" s="128">
        <f t="shared" si="15"/>
        <v>-4.5736279495125487E-3</v>
      </c>
      <c r="S143" s="128">
        <f t="shared" si="11"/>
        <v>4.5847700579706885E-2</v>
      </c>
    </row>
    <row r="144" spans="11:19" ht="15" x14ac:dyDescent="0.25">
      <c r="K144" s="41">
        <v>39278</v>
      </c>
      <c r="L144" s="160">
        <v>170.60200779102999</v>
      </c>
      <c r="M144" s="161">
        <f t="shared" si="12"/>
        <v>8.6813790821953507E-3</v>
      </c>
      <c r="N144" s="161">
        <f t="shared" si="14"/>
        <v>3.3650541854191918E-2</v>
      </c>
      <c r="O144" s="161">
        <f t="shared" si="10"/>
        <v>0.11551792722825138</v>
      </c>
      <c r="P144" s="136">
        <v>172.53581858574299</v>
      </c>
      <c r="Q144" s="128">
        <f t="shared" si="13"/>
        <v>1.2428529868989679E-2</v>
      </c>
      <c r="R144" s="128">
        <f t="shared" si="15"/>
        <v>1.1300612250054964E-2</v>
      </c>
      <c r="S144" s="128">
        <f t="shared" si="11"/>
        <v>6.3223431615763159E-2</v>
      </c>
    </row>
    <row r="145" spans="11:19" ht="15" x14ac:dyDescent="0.25">
      <c r="K145" s="41">
        <v>39309</v>
      </c>
      <c r="L145" s="160">
        <v>172.00163788777201</v>
      </c>
      <c r="M145" s="161">
        <f t="shared" si="12"/>
        <v>8.2040657953827978E-3</v>
      </c>
      <c r="N145" s="161">
        <f t="shared" si="14"/>
        <v>3.2093446071316922E-2</v>
      </c>
      <c r="O145" s="161">
        <f t="shared" si="10"/>
        <v>0.113293066986484</v>
      </c>
      <c r="P145" s="136">
        <v>170.61522237898899</v>
      </c>
      <c r="Q145" s="128">
        <f t="shared" si="13"/>
        <v>-1.1131579648196555E-2</v>
      </c>
      <c r="R145" s="128">
        <f t="shared" si="15"/>
        <v>-2.0116980714974808E-3</v>
      </c>
      <c r="S145" s="128">
        <f t="shared" si="11"/>
        <v>5.6383137613662759E-2</v>
      </c>
    </row>
    <row r="146" spans="11:19" ht="15" x14ac:dyDescent="0.25">
      <c r="K146" s="41">
        <v>39340</v>
      </c>
      <c r="L146" s="160">
        <v>172.56487841296999</v>
      </c>
      <c r="M146" s="161">
        <f t="shared" si="12"/>
        <v>3.2746230333311477E-3</v>
      </c>
      <c r="N146" s="161">
        <f t="shared" si="14"/>
        <v>2.0286817210001695E-2</v>
      </c>
      <c r="O146" s="161">
        <f t="shared" si="10"/>
        <v>0.11692604759488656</v>
      </c>
      <c r="P146" s="136">
        <v>171.020327315494</v>
      </c>
      <c r="Q146" s="128">
        <f t="shared" si="13"/>
        <v>2.3743774491888914E-3</v>
      </c>
      <c r="R146" s="128">
        <f t="shared" si="15"/>
        <v>3.5357294560425245E-3</v>
      </c>
      <c r="S146" s="128">
        <f t="shared" si="11"/>
        <v>6.0985851441324623E-2</v>
      </c>
    </row>
    <row r="147" spans="11:19" ht="15" x14ac:dyDescent="0.25">
      <c r="K147" s="41">
        <v>39370</v>
      </c>
      <c r="L147" s="160">
        <v>172.62954205003999</v>
      </c>
      <c r="M147" s="161">
        <f t="shared" si="12"/>
        <v>3.7472072918132149E-4</v>
      </c>
      <c r="N147" s="161">
        <f t="shared" si="14"/>
        <v>1.188458615031962E-2</v>
      </c>
      <c r="O147" s="161">
        <f t="shared" ref="O147:O210" si="16">L147/L135-1</f>
        <v>0.11925524302322943</v>
      </c>
      <c r="P147" s="136">
        <v>168.23265405558601</v>
      </c>
      <c r="Q147" s="128">
        <f t="shared" si="13"/>
        <v>-1.630024514434103E-2</v>
      </c>
      <c r="R147" s="128">
        <f t="shared" si="15"/>
        <v>-2.4940702547619042E-2</v>
      </c>
      <c r="S147" s="128">
        <f t="shared" ref="S147:S210" si="17">P147/P135-1</f>
        <v>2.4612155185661511E-3</v>
      </c>
    </row>
    <row r="148" spans="11:19" ht="15" x14ac:dyDescent="0.25">
      <c r="K148" s="41">
        <v>39401</v>
      </c>
      <c r="L148" s="160">
        <v>172.61120693977301</v>
      </c>
      <c r="M148" s="161">
        <f t="shared" si="12"/>
        <v>-1.0621073339611709E-4</v>
      </c>
      <c r="N148" s="161">
        <f t="shared" si="14"/>
        <v>3.5439723684418389E-3</v>
      </c>
      <c r="O148" s="161">
        <f t="shared" si="16"/>
        <v>0.113660233336911</v>
      </c>
      <c r="P148" s="136">
        <v>167.79983360115199</v>
      </c>
      <c r="Q148" s="128">
        <f t="shared" si="13"/>
        <v>-2.5727493682112801E-3</v>
      </c>
      <c r="R148" s="128">
        <f t="shared" si="15"/>
        <v>-1.6501392657585656E-2</v>
      </c>
      <c r="S148" s="128">
        <f t="shared" si="17"/>
        <v>-3.9014140582471213E-2</v>
      </c>
    </row>
    <row r="149" spans="11:19" ht="15" x14ac:dyDescent="0.25">
      <c r="K149" s="41">
        <v>39431</v>
      </c>
      <c r="L149" s="160">
        <v>171.50658228635899</v>
      </c>
      <c r="M149" s="161">
        <f t="shared" si="12"/>
        <v>-6.3994955657742381E-3</v>
      </c>
      <c r="N149" s="161">
        <f t="shared" si="14"/>
        <v>-6.1327434431840411E-3</v>
      </c>
      <c r="O149" s="161">
        <f t="shared" si="16"/>
        <v>8.6707494089972359E-2</v>
      </c>
      <c r="P149" s="136">
        <v>165.393377691739</v>
      </c>
      <c r="Q149" s="128">
        <f t="shared" si="13"/>
        <v>-1.4341229414642664E-2</v>
      </c>
      <c r="R149" s="128">
        <f t="shared" si="15"/>
        <v>-3.2902226957936653E-2</v>
      </c>
      <c r="S149" s="128">
        <f t="shared" si="17"/>
        <v>-9.2503824819541003E-2</v>
      </c>
    </row>
    <row r="150" spans="11:19" ht="15" x14ac:dyDescent="0.25">
      <c r="K150" s="41">
        <v>39462</v>
      </c>
      <c r="L150" s="160">
        <v>169.56624519175199</v>
      </c>
      <c r="M150" s="161">
        <f t="shared" si="12"/>
        <v>-1.1313484699772558E-2</v>
      </c>
      <c r="N150" s="161">
        <f t="shared" si="14"/>
        <v>-1.7744916784869003E-2</v>
      </c>
      <c r="O150" s="161">
        <f t="shared" si="16"/>
        <v>6.1362927330242956E-2</v>
      </c>
      <c r="P150" s="136">
        <v>164.32732640593699</v>
      </c>
      <c r="Q150" s="128">
        <f t="shared" si="13"/>
        <v>-6.4455500013363975E-3</v>
      </c>
      <c r="R150" s="128">
        <f t="shared" si="15"/>
        <v>-2.3213850316827656E-2</v>
      </c>
      <c r="S150" s="128">
        <f t="shared" si="17"/>
        <v>-7.6408918129843517E-2</v>
      </c>
    </row>
    <row r="151" spans="11:19" ht="15" x14ac:dyDescent="0.25">
      <c r="K151" s="41">
        <v>39493</v>
      </c>
      <c r="L151" s="160">
        <v>163.356930624949</v>
      </c>
      <c r="M151" s="161">
        <f t="shared" si="12"/>
        <v>-3.6618812663931188E-2</v>
      </c>
      <c r="N151" s="161">
        <f t="shared" si="14"/>
        <v>-5.3613415252075636E-2</v>
      </c>
      <c r="O151" s="161">
        <f t="shared" si="16"/>
        <v>8.534473190345615E-3</v>
      </c>
      <c r="P151" s="136">
        <v>163.15798907677899</v>
      </c>
      <c r="Q151" s="128">
        <f t="shared" si="13"/>
        <v>-7.1159030864372808E-3</v>
      </c>
      <c r="R151" s="128">
        <f t="shared" si="15"/>
        <v>-2.7662986456865823E-2</v>
      </c>
      <c r="S151" s="128">
        <f t="shared" si="17"/>
        <v>-6.6910835823393189E-2</v>
      </c>
    </row>
    <row r="152" spans="11:19" ht="15" x14ac:dyDescent="0.25">
      <c r="K152" s="41">
        <v>39522</v>
      </c>
      <c r="L152" s="160">
        <v>157.756451810805</v>
      </c>
      <c r="M152" s="161">
        <f t="shared" si="12"/>
        <v>-3.4283692725606718E-2</v>
      </c>
      <c r="N152" s="161">
        <f t="shared" si="14"/>
        <v>-8.017261082490601E-2</v>
      </c>
      <c r="O152" s="161">
        <f t="shared" si="16"/>
        <v>-3.0005927769985008E-2</v>
      </c>
      <c r="P152" s="136">
        <v>162.537716454335</v>
      </c>
      <c r="Q152" s="128">
        <f t="shared" si="13"/>
        <v>-3.8016687135810079E-3</v>
      </c>
      <c r="R152" s="128">
        <f t="shared" si="15"/>
        <v>-1.7265874107283752E-2</v>
      </c>
      <c r="S152" s="128">
        <f t="shared" si="17"/>
        <v>-5.0601803092675812E-2</v>
      </c>
    </row>
    <row r="153" spans="11:19" ht="15" x14ac:dyDescent="0.25">
      <c r="K153" s="41">
        <v>39553</v>
      </c>
      <c r="L153" s="160">
        <v>152.858948717261</v>
      </c>
      <c r="M153" s="161">
        <f t="shared" si="12"/>
        <v>-3.1044708709710989E-2</v>
      </c>
      <c r="N153" s="161">
        <f t="shared" si="14"/>
        <v>-9.8529612751628415E-2</v>
      </c>
      <c r="O153" s="161">
        <f t="shared" si="16"/>
        <v>-7.3851842573880222E-2</v>
      </c>
      <c r="P153" s="136">
        <v>160.809611075535</v>
      </c>
      <c r="Q153" s="128">
        <f t="shared" si="13"/>
        <v>-1.063202693194909E-2</v>
      </c>
      <c r="R153" s="128">
        <f t="shared" si="15"/>
        <v>-2.1406758129272951E-2</v>
      </c>
      <c r="S153" s="128">
        <f t="shared" si="17"/>
        <v>-5.7431323713440285E-2</v>
      </c>
    </row>
    <row r="154" spans="11:19" ht="15" x14ac:dyDescent="0.25">
      <c r="K154" s="41">
        <v>39583</v>
      </c>
      <c r="L154" s="160">
        <v>156.05411922472399</v>
      </c>
      <c r="M154" s="161">
        <f t="shared" si="12"/>
        <v>2.0902737682521932E-2</v>
      </c>
      <c r="N154" s="161">
        <f t="shared" si="14"/>
        <v>-4.4704631583654897E-2</v>
      </c>
      <c r="O154" s="161">
        <f t="shared" si="16"/>
        <v>-6.3599418806930874E-2</v>
      </c>
      <c r="P154" s="136">
        <v>158.93964751324901</v>
      </c>
      <c r="Q154" s="128">
        <f t="shared" si="13"/>
        <v>-1.1628431595470001E-2</v>
      </c>
      <c r="R154" s="128">
        <f t="shared" si="15"/>
        <v>-2.5854336569108516E-2</v>
      </c>
      <c r="S154" s="128">
        <f t="shared" si="17"/>
        <v>-7.0306232239240485E-2</v>
      </c>
    </row>
    <row r="155" spans="11:19" ht="15" x14ac:dyDescent="0.25">
      <c r="K155" s="41">
        <v>39614</v>
      </c>
      <c r="L155" s="160">
        <v>160.411043169142</v>
      </c>
      <c r="M155" s="161">
        <f t="shared" si="12"/>
        <v>2.7919313928162826E-2</v>
      </c>
      <c r="N155" s="161">
        <f t="shared" si="14"/>
        <v>1.682714924091111E-2</v>
      </c>
      <c r="O155" s="161">
        <f t="shared" si="16"/>
        <v>-5.1572520517714993E-2</v>
      </c>
      <c r="P155" s="136">
        <v>157.15311692518699</v>
      </c>
      <c r="Q155" s="128">
        <f t="shared" si="13"/>
        <v>-1.1240307978618747E-2</v>
      </c>
      <c r="R155" s="128">
        <f t="shared" si="15"/>
        <v>-3.3128307980509919E-2</v>
      </c>
      <c r="S155" s="128">
        <f t="shared" si="17"/>
        <v>-7.7836124480857194E-2</v>
      </c>
    </row>
    <row r="156" spans="11:19" ht="15" x14ac:dyDescent="0.25">
      <c r="K156" s="41">
        <v>39644</v>
      </c>
      <c r="L156" s="160">
        <v>164.20091254429499</v>
      </c>
      <c r="M156" s="161">
        <f t="shared" si="12"/>
        <v>2.3625987963664441E-2</v>
      </c>
      <c r="N156" s="161">
        <f t="shared" si="14"/>
        <v>7.4198886765948657E-2</v>
      </c>
      <c r="O156" s="161">
        <f t="shared" si="16"/>
        <v>-3.7520632550677169E-2</v>
      </c>
      <c r="P156" s="136">
        <v>157.64449197532599</v>
      </c>
      <c r="Q156" s="128">
        <f t="shared" si="13"/>
        <v>3.1267279946660675E-3</v>
      </c>
      <c r="R156" s="128">
        <f t="shared" si="15"/>
        <v>-1.968240006949773E-2</v>
      </c>
      <c r="S156" s="128">
        <f t="shared" si="17"/>
        <v>-8.6308609612076759E-2</v>
      </c>
    </row>
    <row r="157" spans="11:19" ht="15" x14ac:dyDescent="0.25">
      <c r="K157" s="41">
        <v>39675</v>
      </c>
      <c r="L157" s="160">
        <v>160.193802441076</v>
      </c>
      <c r="M157" s="161">
        <f t="shared" si="12"/>
        <v>-2.4403701789038612E-2</v>
      </c>
      <c r="N157" s="161">
        <f t="shared" si="14"/>
        <v>2.6527228098290001E-2</v>
      </c>
      <c r="O157" s="161">
        <f t="shared" si="16"/>
        <v>-6.8649552362986199E-2</v>
      </c>
      <c r="P157" s="136">
        <v>157.83643515849801</v>
      </c>
      <c r="Q157" s="128">
        <f t="shared" si="13"/>
        <v>1.2175698672811652E-3</v>
      </c>
      <c r="R157" s="128">
        <f t="shared" si="15"/>
        <v>-6.9410771447636632E-3</v>
      </c>
      <c r="S157" s="128">
        <f t="shared" si="17"/>
        <v>-7.4898283062371562E-2</v>
      </c>
    </row>
    <row r="158" spans="11:19" ht="15" x14ac:dyDescent="0.25">
      <c r="K158" s="41">
        <v>39706</v>
      </c>
      <c r="L158" s="160">
        <v>156.572389206379</v>
      </c>
      <c r="M158" s="161">
        <f t="shared" si="12"/>
        <v>-2.2606450309019088E-2</v>
      </c>
      <c r="N158" s="161">
        <f t="shared" si="14"/>
        <v>-2.3930110339818844E-2</v>
      </c>
      <c r="O158" s="161">
        <f t="shared" si="16"/>
        <v>-9.2675226579529757E-2</v>
      </c>
      <c r="P158" s="136">
        <v>157.33473646900501</v>
      </c>
      <c r="Q158" s="128">
        <f t="shared" si="13"/>
        <v>-3.1785987119462566E-3</v>
      </c>
      <c r="R158" s="128">
        <f t="shared" si="15"/>
        <v>1.1556852792455885E-3</v>
      </c>
      <c r="S158" s="128">
        <f t="shared" si="17"/>
        <v>-8.0023182397740089E-2</v>
      </c>
    </row>
    <row r="159" spans="11:19" ht="15" x14ac:dyDescent="0.25">
      <c r="K159" s="41">
        <v>39736</v>
      </c>
      <c r="L159" s="160">
        <v>153.64762243610099</v>
      </c>
      <c r="M159" s="161">
        <f t="shared" si="12"/>
        <v>-1.8679965127330722E-2</v>
      </c>
      <c r="N159" s="161">
        <f t="shared" si="14"/>
        <v>-6.4270593534899723E-2</v>
      </c>
      <c r="O159" s="161">
        <f t="shared" si="16"/>
        <v>-0.1099575390661508</v>
      </c>
      <c r="P159" s="136">
        <v>154.72032862511099</v>
      </c>
      <c r="Q159" s="128">
        <f t="shared" si="13"/>
        <v>-1.6616850814817119E-2</v>
      </c>
      <c r="R159" s="128">
        <f t="shared" si="15"/>
        <v>-1.854909939176741E-2</v>
      </c>
      <c r="S159" s="128">
        <f t="shared" si="17"/>
        <v>-8.0319278717497888E-2</v>
      </c>
    </row>
    <row r="160" spans="11:19" ht="15" x14ac:dyDescent="0.25">
      <c r="K160" s="41">
        <v>39767</v>
      </c>
      <c r="L160" s="160">
        <v>153.35943899239101</v>
      </c>
      <c r="M160" s="161">
        <f t="shared" si="12"/>
        <v>-1.8756127764347763E-3</v>
      </c>
      <c r="N160" s="161">
        <f t="shared" si="14"/>
        <v>-4.2663095229285686E-2</v>
      </c>
      <c r="O160" s="161">
        <f t="shared" si="16"/>
        <v>-0.11153254929791012</v>
      </c>
      <c r="P160" s="136">
        <v>148.787774842115</v>
      </c>
      <c r="Q160" s="128">
        <f t="shared" si="13"/>
        <v>-3.8343725325006517E-2</v>
      </c>
      <c r="R160" s="128">
        <f t="shared" si="15"/>
        <v>-5.7329350522244193E-2</v>
      </c>
      <c r="S160" s="128">
        <f t="shared" si="17"/>
        <v>-0.1133020119926178</v>
      </c>
    </row>
    <row r="161" spans="11:19" ht="15" x14ac:dyDescent="0.25">
      <c r="K161" s="41">
        <v>39797</v>
      </c>
      <c r="L161" s="160">
        <v>152.003339403772</v>
      </c>
      <c r="M161" s="161">
        <f t="shared" si="12"/>
        <v>-8.8426222574163882E-3</v>
      </c>
      <c r="N161" s="161">
        <f t="shared" si="14"/>
        <v>-2.9181708382724492E-2</v>
      </c>
      <c r="O161" s="161">
        <f t="shared" si="16"/>
        <v>-0.11371716830099887</v>
      </c>
      <c r="P161" s="136">
        <v>142.259338880798</v>
      </c>
      <c r="Q161" s="128">
        <f t="shared" si="13"/>
        <v>-4.3877502491347808E-2</v>
      </c>
      <c r="R161" s="128">
        <f t="shared" si="15"/>
        <v>-9.5817350488122344E-2</v>
      </c>
      <c r="S161" s="128">
        <f t="shared" si="17"/>
        <v>-0.13987282401389944</v>
      </c>
    </row>
    <row r="162" spans="11:19" ht="15" x14ac:dyDescent="0.25">
      <c r="K162" s="41">
        <v>39828</v>
      </c>
      <c r="L162" s="160">
        <v>151.40311564462499</v>
      </c>
      <c r="M162" s="161">
        <f t="shared" si="12"/>
        <v>-3.948753767524904E-3</v>
      </c>
      <c r="N162" s="161">
        <f t="shared" si="14"/>
        <v>-1.4608145286526986E-2</v>
      </c>
      <c r="O162" s="161">
        <f t="shared" si="16"/>
        <v>-0.10711524293403696</v>
      </c>
      <c r="P162" s="136">
        <v>136.61912353513301</v>
      </c>
      <c r="Q162" s="128">
        <f t="shared" si="13"/>
        <v>-3.9647417104834437E-2</v>
      </c>
      <c r="R162" s="128">
        <f t="shared" si="15"/>
        <v>-0.11699306258479703</v>
      </c>
      <c r="S162" s="128">
        <f t="shared" si="17"/>
        <v>-0.16861591724772873</v>
      </c>
    </row>
    <row r="163" spans="11:19" ht="15" x14ac:dyDescent="0.25">
      <c r="K163" s="41">
        <v>39859</v>
      </c>
      <c r="L163" s="160">
        <v>148.22570456252501</v>
      </c>
      <c r="M163" s="161">
        <f t="shared" si="12"/>
        <v>-2.0986431280304862E-2</v>
      </c>
      <c r="N163" s="161">
        <f t="shared" si="14"/>
        <v>-3.3475177423677893E-2</v>
      </c>
      <c r="O163" s="161">
        <f t="shared" si="16"/>
        <v>-9.2626777477618938E-2</v>
      </c>
      <c r="P163" s="136">
        <v>136.72902579373499</v>
      </c>
      <c r="Q163" s="128">
        <f t="shared" si="13"/>
        <v>8.0444271459345629E-4</v>
      </c>
      <c r="R163" s="128">
        <f t="shared" si="15"/>
        <v>-8.1046638819459837E-2</v>
      </c>
      <c r="S163" s="128">
        <f t="shared" si="17"/>
        <v>-0.16198387484787546</v>
      </c>
    </row>
    <row r="164" spans="11:19" ht="15" x14ac:dyDescent="0.25">
      <c r="K164" s="41">
        <v>39887</v>
      </c>
      <c r="L164" s="160">
        <v>142.675949296021</v>
      </c>
      <c r="M164" s="161">
        <f t="shared" si="12"/>
        <v>-3.7441247338871553E-2</v>
      </c>
      <c r="N164" s="161">
        <f t="shared" si="14"/>
        <v>-6.1363060471811837E-2</v>
      </c>
      <c r="O164" s="161">
        <f t="shared" si="16"/>
        <v>-9.559357060635354E-2</v>
      </c>
      <c r="P164" s="136">
        <v>135.248280715465</v>
      </c>
      <c r="Q164" s="128">
        <f t="shared" si="13"/>
        <v>-1.0829778605340179E-2</v>
      </c>
      <c r="R164" s="128">
        <f t="shared" si="15"/>
        <v>-4.9283640852624155E-2</v>
      </c>
      <c r="S164" s="128">
        <f t="shared" si="17"/>
        <v>-0.16789602028484862</v>
      </c>
    </row>
    <row r="165" spans="11:19" ht="15" x14ac:dyDescent="0.25">
      <c r="K165" s="41">
        <v>39918</v>
      </c>
      <c r="L165" s="160">
        <v>134.876125112555</v>
      </c>
      <c r="M165" s="161">
        <f t="shared" si="12"/>
        <v>-5.4668107848247716E-2</v>
      </c>
      <c r="N165" s="161">
        <f t="shared" si="14"/>
        <v>-0.10915885357909227</v>
      </c>
      <c r="O165" s="161">
        <f t="shared" si="16"/>
        <v>-0.1176432505627677</v>
      </c>
      <c r="P165" s="136">
        <v>132.823829034705</v>
      </c>
      <c r="Q165" s="128">
        <f t="shared" si="13"/>
        <v>-1.7925933460555821E-2</v>
      </c>
      <c r="R165" s="128">
        <f t="shared" si="15"/>
        <v>-2.7780111614110981E-2</v>
      </c>
      <c r="S165" s="128">
        <f t="shared" si="17"/>
        <v>-0.17403053122045431</v>
      </c>
    </row>
    <row r="166" spans="11:19" ht="15" x14ac:dyDescent="0.25">
      <c r="K166" s="41">
        <v>39948</v>
      </c>
      <c r="L166" s="160">
        <v>124.72236525620499</v>
      </c>
      <c r="M166" s="161">
        <f t="shared" si="12"/>
        <v>-7.5282114220560747E-2</v>
      </c>
      <c r="N166" s="161">
        <f t="shared" si="14"/>
        <v>-0.15856453086654598</v>
      </c>
      <c r="O166" s="161">
        <f t="shared" si="16"/>
        <v>-0.20077492426457555</v>
      </c>
      <c r="P166" s="136">
        <v>127.096392754767</v>
      </c>
      <c r="Q166" s="128">
        <f t="shared" si="13"/>
        <v>-4.3120547883328308E-2</v>
      </c>
      <c r="R166" s="128">
        <f t="shared" si="15"/>
        <v>-7.045053515922417E-2</v>
      </c>
      <c r="S166" s="128">
        <f t="shared" si="17"/>
        <v>-0.20034808971013729</v>
      </c>
    </row>
    <row r="167" spans="11:19" ht="15" x14ac:dyDescent="0.25">
      <c r="K167" s="41">
        <v>39979</v>
      </c>
      <c r="L167" s="160">
        <v>117.208021022376</v>
      </c>
      <c r="M167" s="161">
        <f t="shared" si="12"/>
        <v>-6.0248570642426502E-2</v>
      </c>
      <c r="N167" s="161">
        <f t="shared" si="14"/>
        <v>-0.17850190168214464</v>
      </c>
      <c r="O167" s="161">
        <f t="shared" si="16"/>
        <v>-0.269326982065764</v>
      </c>
      <c r="P167" s="136">
        <v>124.22720749021001</v>
      </c>
      <c r="Q167" s="128">
        <f t="shared" si="13"/>
        <v>-2.2574875670099415E-2</v>
      </c>
      <c r="R167" s="128">
        <f t="shared" si="15"/>
        <v>-8.1487714054133575E-2</v>
      </c>
      <c r="S167" s="128">
        <f t="shared" si="17"/>
        <v>-0.20951483546235627</v>
      </c>
    </row>
    <row r="168" spans="11:19" ht="15" x14ac:dyDescent="0.25">
      <c r="K168" s="41">
        <v>40009</v>
      </c>
      <c r="L168" s="160">
        <v>111.523358312219</v>
      </c>
      <c r="M168" s="161">
        <f t="shared" si="12"/>
        <v>-4.8500628716116156E-2</v>
      </c>
      <c r="N168" s="161">
        <f t="shared" si="14"/>
        <v>-0.17314233175699523</v>
      </c>
      <c r="O168" s="161">
        <f t="shared" si="16"/>
        <v>-0.32081158025151435</v>
      </c>
      <c r="P168" s="136">
        <v>121.480157426009</v>
      </c>
      <c r="Q168" s="128">
        <f t="shared" si="13"/>
        <v>-2.2113111287778819E-2</v>
      </c>
      <c r="R168" s="128">
        <f t="shared" si="15"/>
        <v>-8.540388943110544E-2</v>
      </c>
      <c r="S168" s="128">
        <f t="shared" si="17"/>
        <v>-0.22940436482219317</v>
      </c>
    </row>
    <row r="169" spans="11:19" ht="15" x14ac:dyDescent="0.25">
      <c r="K169" s="41">
        <v>40040</v>
      </c>
      <c r="L169" s="160">
        <v>112.724375031359</v>
      </c>
      <c r="M169" s="161">
        <f t="shared" si="12"/>
        <v>1.0769194340235488E-2</v>
      </c>
      <c r="N169" s="161">
        <f t="shared" si="14"/>
        <v>-9.6197584131760938E-2</v>
      </c>
      <c r="O169" s="161">
        <f t="shared" si="16"/>
        <v>-0.29632499314183924</v>
      </c>
      <c r="P169" s="136">
        <v>121.208491263531</v>
      </c>
      <c r="Q169" s="128">
        <f t="shared" si="13"/>
        <v>-2.2363007114430955E-3</v>
      </c>
      <c r="R169" s="128">
        <f t="shared" si="15"/>
        <v>-4.6326267517259323E-2</v>
      </c>
      <c r="S169" s="128">
        <f t="shared" si="17"/>
        <v>-0.23206266574752232</v>
      </c>
    </row>
    <row r="170" spans="11:19" ht="15" x14ac:dyDescent="0.25">
      <c r="K170" s="41">
        <v>40071</v>
      </c>
      <c r="L170" s="160">
        <v>113.850878848766</v>
      </c>
      <c r="M170" s="161">
        <f t="shared" si="12"/>
        <v>9.9934359103222015E-3</v>
      </c>
      <c r="N170" s="161">
        <f t="shared" si="14"/>
        <v>-2.8642597531521319E-2</v>
      </c>
      <c r="O170" s="161">
        <f t="shared" si="16"/>
        <v>-0.27285468768890997</v>
      </c>
      <c r="P170" s="136">
        <v>119.905565413454</v>
      </c>
      <c r="Q170" s="128">
        <f t="shared" si="13"/>
        <v>-1.0749460178034798E-2</v>
      </c>
      <c r="R170" s="128">
        <f t="shared" si="15"/>
        <v>-3.4788209153752248E-2</v>
      </c>
      <c r="S170" s="128">
        <f t="shared" si="17"/>
        <v>-0.23789515205324396</v>
      </c>
    </row>
    <row r="171" spans="11:19" ht="15" x14ac:dyDescent="0.25">
      <c r="K171" s="41">
        <v>40101</v>
      </c>
      <c r="L171" s="160">
        <v>113.396385204274</v>
      </c>
      <c r="M171" s="161">
        <f t="shared" si="12"/>
        <v>-3.9920082224023101E-3</v>
      </c>
      <c r="N171" s="161">
        <f t="shared" si="14"/>
        <v>1.6794929065992559E-2</v>
      </c>
      <c r="O171" s="161">
        <f t="shared" si="16"/>
        <v>-0.26197110370885623</v>
      </c>
      <c r="P171" s="136">
        <v>119.82830794732401</v>
      </c>
      <c r="Q171" s="128">
        <f t="shared" si="13"/>
        <v>-6.4431926794716876E-4</v>
      </c>
      <c r="R171" s="128">
        <f t="shared" si="15"/>
        <v>-1.359768964483854E-2</v>
      </c>
      <c r="S171" s="128">
        <f t="shared" si="17"/>
        <v>-0.22551671773093718</v>
      </c>
    </row>
    <row r="172" spans="11:19" ht="15" x14ac:dyDescent="0.25">
      <c r="K172" s="41">
        <v>40132</v>
      </c>
      <c r="L172" s="160">
        <v>109.72197562367001</v>
      </c>
      <c r="M172" s="161">
        <f t="shared" si="12"/>
        <v>-3.2403233789021213E-2</v>
      </c>
      <c r="N172" s="161">
        <f t="shared" si="14"/>
        <v>-2.6634872953198885E-2</v>
      </c>
      <c r="O172" s="161">
        <f t="shared" si="16"/>
        <v>-0.28454370761545422</v>
      </c>
      <c r="P172" s="136">
        <v>118.15701303325601</v>
      </c>
      <c r="Q172" s="128">
        <f t="shared" si="13"/>
        <v>-1.3947413117129992E-2</v>
      </c>
      <c r="R172" s="128">
        <f t="shared" si="15"/>
        <v>-2.5175449330859911E-2</v>
      </c>
      <c r="S172" s="128">
        <f t="shared" si="17"/>
        <v>-0.20586880771194127</v>
      </c>
    </row>
    <row r="173" spans="11:19" ht="15" x14ac:dyDescent="0.25">
      <c r="K173" s="41">
        <v>40162</v>
      </c>
      <c r="L173" s="160">
        <v>105.93932487414</v>
      </c>
      <c r="M173" s="161">
        <f t="shared" si="12"/>
        <v>-3.4474869122881446E-2</v>
      </c>
      <c r="N173" s="161">
        <f t="shared" si="14"/>
        <v>-6.9490495414930686E-2</v>
      </c>
      <c r="O173" s="161">
        <f t="shared" si="16"/>
        <v>-0.30304606931871736</v>
      </c>
      <c r="P173" s="136">
        <v>117.73438824379301</v>
      </c>
      <c r="Q173" s="128">
        <f t="shared" si="13"/>
        <v>-3.5768066457811942E-3</v>
      </c>
      <c r="R173" s="128">
        <f t="shared" si="15"/>
        <v>-1.8107392781764653E-2</v>
      </c>
      <c r="S173" s="128">
        <f t="shared" si="17"/>
        <v>-0.1723960678430746</v>
      </c>
    </row>
    <row r="174" spans="11:19" ht="15" x14ac:dyDescent="0.25">
      <c r="K174" s="41">
        <v>40193</v>
      </c>
      <c r="L174" s="160">
        <v>104.690871259799</v>
      </c>
      <c r="M174" s="161">
        <f t="shared" si="12"/>
        <v>-1.178460987762775E-2</v>
      </c>
      <c r="N174" s="161">
        <f t="shared" si="14"/>
        <v>-7.6770647748539367E-2</v>
      </c>
      <c r="O174" s="161">
        <f t="shared" si="16"/>
        <v>-0.30852895058295549</v>
      </c>
      <c r="P174" s="136">
        <v>117.74146759326599</v>
      </c>
      <c r="Q174" s="128">
        <f t="shared" si="13"/>
        <v>6.0129836138678172E-5</v>
      </c>
      <c r="R174" s="128">
        <f t="shared" si="15"/>
        <v>-1.7415253455597246E-2</v>
      </c>
      <c r="S174" s="128">
        <f t="shared" si="17"/>
        <v>-0.13817725844956419</v>
      </c>
    </row>
    <row r="175" spans="11:19" ht="15" x14ac:dyDescent="0.25">
      <c r="K175" s="41">
        <v>40224</v>
      </c>
      <c r="L175" s="160">
        <v>106.008299369052</v>
      </c>
      <c r="M175" s="161">
        <f t="shared" si="12"/>
        <v>1.2583982666298565E-2</v>
      </c>
      <c r="N175" s="161">
        <f t="shared" si="14"/>
        <v>-3.3846239401989608E-2</v>
      </c>
      <c r="O175" s="161">
        <f t="shared" si="16"/>
        <v>-0.28481838098239387</v>
      </c>
      <c r="P175" s="136">
        <v>118.5342936446</v>
      </c>
      <c r="Q175" s="128">
        <f t="shared" si="13"/>
        <v>6.7336178794101809E-3</v>
      </c>
      <c r="R175" s="128">
        <f t="shared" si="15"/>
        <v>3.193044590910521E-3</v>
      </c>
      <c r="S175" s="128">
        <f t="shared" si="17"/>
        <v>-0.13307146777000356</v>
      </c>
    </row>
    <row r="176" spans="11:19" ht="15" x14ac:dyDescent="0.25">
      <c r="K176" s="41">
        <v>40252</v>
      </c>
      <c r="L176" s="160">
        <v>109.44427650308999</v>
      </c>
      <c r="M176" s="161">
        <f t="shared" si="12"/>
        <v>3.2412340868483769E-2</v>
      </c>
      <c r="N176" s="161">
        <f t="shared" si="14"/>
        <v>3.3084519210538899E-2</v>
      </c>
      <c r="O176" s="161">
        <f t="shared" si="16"/>
        <v>-0.23291713114158186</v>
      </c>
      <c r="P176" s="136">
        <v>119.377501831432</v>
      </c>
      <c r="Q176" s="128">
        <f t="shared" si="13"/>
        <v>7.1136222345928868E-3</v>
      </c>
      <c r="R176" s="128">
        <f t="shared" si="15"/>
        <v>1.3956105876531177E-2</v>
      </c>
      <c r="S176" s="128">
        <f t="shared" si="17"/>
        <v>-0.11734551300819795</v>
      </c>
    </row>
    <row r="177" spans="11:19" ht="15" x14ac:dyDescent="0.25">
      <c r="K177" s="41">
        <v>40283</v>
      </c>
      <c r="L177" s="160">
        <v>114.13519796144</v>
      </c>
      <c r="M177" s="161">
        <f t="shared" si="12"/>
        <v>4.2861277064749626E-2</v>
      </c>
      <c r="N177" s="161">
        <f t="shared" si="14"/>
        <v>9.0211558925745505E-2</v>
      </c>
      <c r="O177" s="161">
        <f t="shared" si="16"/>
        <v>-0.15377760247639505</v>
      </c>
      <c r="P177" s="136">
        <v>120.182121167733</v>
      </c>
      <c r="Q177" s="128">
        <f t="shared" si="13"/>
        <v>6.7401254336614258E-3</v>
      </c>
      <c r="R177" s="128">
        <f t="shared" si="15"/>
        <v>2.0728920951607055E-2</v>
      </c>
      <c r="S177" s="128">
        <f t="shared" si="17"/>
        <v>-9.5176505291598712E-2</v>
      </c>
    </row>
    <row r="178" spans="11:19" ht="15" x14ac:dyDescent="0.25">
      <c r="K178" s="41">
        <v>40313</v>
      </c>
      <c r="L178" s="160">
        <v>117.345942743877</v>
      </c>
      <c r="M178" s="161">
        <f t="shared" si="12"/>
        <v>2.8131065961980894E-2</v>
      </c>
      <c r="N178" s="161">
        <f t="shared" si="14"/>
        <v>0.10695052597112897</v>
      </c>
      <c r="O178" s="161">
        <f t="shared" si="16"/>
        <v>-5.9142740735996568E-2</v>
      </c>
      <c r="P178" s="136">
        <v>120.80353524469599</v>
      </c>
      <c r="Q178" s="128">
        <f t="shared" si="13"/>
        <v>5.1706033387088901E-3</v>
      </c>
      <c r="R178" s="128">
        <f t="shared" si="15"/>
        <v>1.9144177860458189E-2</v>
      </c>
      <c r="S178" s="128">
        <f t="shared" si="17"/>
        <v>-4.9512479258267406E-2</v>
      </c>
    </row>
    <row r="179" spans="11:19" ht="15" x14ac:dyDescent="0.25">
      <c r="K179" s="41">
        <v>40344</v>
      </c>
      <c r="L179" s="160">
        <v>118.005509177599</v>
      </c>
      <c r="M179" s="161">
        <f t="shared" si="12"/>
        <v>5.6207007954385269E-3</v>
      </c>
      <c r="N179" s="161">
        <f t="shared" si="14"/>
        <v>7.8224581020162276E-2</v>
      </c>
      <c r="O179" s="161">
        <f t="shared" si="16"/>
        <v>6.8040407837850481E-3</v>
      </c>
      <c r="P179" s="136">
        <v>122.160730500475</v>
      </c>
      <c r="Q179" s="128">
        <f t="shared" si="13"/>
        <v>1.1234731276944077E-2</v>
      </c>
      <c r="R179" s="128">
        <f t="shared" si="15"/>
        <v>2.3314515937626901E-2</v>
      </c>
      <c r="S179" s="128">
        <f t="shared" si="17"/>
        <v>-1.6634657024692912E-2</v>
      </c>
    </row>
    <row r="180" spans="11:19" ht="15" x14ac:dyDescent="0.25">
      <c r="K180" s="41">
        <v>40374</v>
      </c>
      <c r="L180" s="160">
        <v>116.581089904911</v>
      </c>
      <c r="M180" s="161">
        <f t="shared" si="12"/>
        <v>-1.2070786208330686E-2</v>
      </c>
      <c r="N180" s="161">
        <f t="shared" si="14"/>
        <v>2.1429777905123792E-2</v>
      </c>
      <c r="O180" s="161">
        <f t="shared" si="16"/>
        <v>4.5351320738857615E-2</v>
      </c>
      <c r="P180" s="136">
        <v>123.881202098618</v>
      </c>
      <c r="Q180" s="128">
        <f t="shared" si="13"/>
        <v>1.4083671496515127E-2</v>
      </c>
      <c r="R180" s="128">
        <f t="shared" si="15"/>
        <v>3.0778961919987635E-2</v>
      </c>
      <c r="S180" s="128">
        <f t="shared" si="17"/>
        <v>1.9764912422602254E-2</v>
      </c>
    </row>
    <row r="181" spans="11:19" ht="15" x14ac:dyDescent="0.25">
      <c r="K181" s="41">
        <v>40405</v>
      </c>
      <c r="L181" s="160">
        <v>116.135231925276</v>
      </c>
      <c r="M181" s="161">
        <f t="shared" si="12"/>
        <v>-3.8244451136857371E-3</v>
      </c>
      <c r="N181" s="161">
        <f t="shared" si="14"/>
        <v>-1.0317449332215456E-2</v>
      </c>
      <c r="O181" s="161">
        <f t="shared" si="16"/>
        <v>3.0258379281039582E-2</v>
      </c>
      <c r="P181" s="136">
        <v>128.76712931965699</v>
      </c>
      <c r="Q181" s="128">
        <f t="shared" si="13"/>
        <v>3.944042468323361E-2</v>
      </c>
      <c r="R181" s="128">
        <f t="shared" si="15"/>
        <v>6.5921862790109476E-2</v>
      </c>
      <c r="S181" s="128">
        <f t="shared" si="17"/>
        <v>6.2360631481601647E-2</v>
      </c>
    </row>
    <row r="182" spans="11:19" ht="15" x14ac:dyDescent="0.25">
      <c r="K182" s="41">
        <v>40436</v>
      </c>
      <c r="L182" s="160">
        <v>116.887799633943</v>
      </c>
      <c r="M182" s="161">
        <f t="shared" si="12"/>
        <v>6.4800982112922512E-3</v>
      </c>
      <c r="N182" s="161">
        <f t="shared" si="14"/>
        <v>-9.4716725638108734E-3</v>
      </c>
      <c r="O182" s="161">
        <f t="shared" si="16"/>
        <v>2.6674548460983827E-2</v>
      </c>
      <c r="P182" s="136">
        <v>133.82892595861699</v>
      </c>
      <c r="Q182" s="128">
        <f t="shared" si="13"/>
        <v>3.9309695461132721E-2</v>
      </c>
      <c r="R182" s="128">
        <f t="shared" si="15"/>
        <v>9.5515108745167776E-2</v>
      </c>
      <c r="S182" s="128">
        <f t="shared" si="17"/>
        <v>0.11611938526083398</v>
      </c>
    </row>
    <row r="183" spans="11:19" ht="15" x14ac:dyDescent="0.25">
      <c r="K183" s="41">
        <v>40466</v>
      </c>
      <c r="L183" s="160">
        <v>118.259465483713</v>
      </c>
      <c r="M183" s="161">
        <f t="shared" si="12"/>
        <v>1.1734893240061384E-2</v>
      </c>
      <c r="N183" s="161">
        <f t="shared" si="14"/>
        <v>1.4396636540033869E-2</v>
      </c>
      <c r="O183" s="161">
        <f t="shared" si="16"/>
        <v>4.2885672860546453E-2</v>
      </c>
      <c r="P183" s="136">
        <v>138.32219784166199</v>
      </c>
      <c r="Q183" s="128">
        <f t="shared" si="13"/>
        <v>3.3574743657693418E-2</v>
      </c>
      <c r="R183" s="128">
        <f t="shared" si="15"/>
        <v>0.11657132396526104</v>
      </c>
      <c r="S183" s="128">
        <f t="shared" si="17"/>
        <v>0.1543365688053262</v>
      </c>
    </row>
    <row r="184" spans="11:19" ht="15" x14ac:dyDescent="0.25">
      <c r="K184" s="41">
        <v>40497</v>
      </c>
      <c r="L184" s="160">
        <v>117.633728895898</v>
      </c>
      <c r="M184" s="161">
        <f t="shared" si="12"/>
        <v>-5.2912177917899816E-3</v>
      </c>
      <c r="N184" s="161">
        <f t="shared" si="14"/>
        <v>1.2903035071959668E-2</v>
      </c>
      <c r="O184" s="161">
        <f t="shared" si="16"/>
        <v>7.2107280490137482E-2</v>
      </c>
      <c r="P184" s="136">
        <v>139.85964288351201</v>
      </c>
      <c r="Q184" s="128">
        <f t="shared" si="13"/>
        <v>1.1114955269941218E-2</v>
      </c>
      <c r="R184" s="128">
        <f t="shared" si="15"/>
        <v>8.6143984279703156E-2</v>
      </c>
      <c r="S184" s="128">
        <f t="shared" si="17"/>
        <v>0.18367618893808424</v>
      </c>
    </row>
    <row r="185" spans="11:19" ht="15" x14ac:dyDescent="0.25">
      <c r="K185" s="41">
        <v>40527</v>
      </c>
      <c r="L185" s="160">
        <v>118.32585287027899</v>
      </c>
      <c r="M185" s="161">
        <f t="shared" si="12"/>
        <v>5.883720433562889E-3</v>
      </c>
      <c r="N185" s="161">
        <f t="shared" si="14"/>
        <v>1.2302851459600861E-2</v>
      </c>
      <c r="O185" s="161">
        <f t="shared" si="16"/>
        <v>0.11692096405989627</v>
      </c>
      <c r="P185" s="136">
        <v>141.17351210995699</v>
      </c>
      <c r="Q185" s="128">
        <f t="shared" si="13"/>
        <v>9.394198350265226E-3</v>
      </c>
      <c r="R185" s="128">
        <f t="shared" si="15"/>
        <v>5.4880408691399873E-2</v>
      </c>
      <c r="S185" s="128">
        <f t="shared" si="17"/>
        <v>0.19908477222159182</v>
      </c>
    </row>
    <row r="186" spans="11:19" ht="15" x14ac:dyDescent="0.25">
      <c r="K186" s="41">
        <v>40558</v>
      </c>
      <c r="L186" s="160">
        <v>119.584127554071</v>
      </c>
      <c r="M186" s="161">
        <f t="shared" si="12"/>
        <v>1.0633979415905603E-2</v>
      </c>
      <c r="N186" s="161">
        <f t="shared" si="14"/>
        <v>1.1201319614795979E-2</v>
      </c>
      <c r="O186" s="161">
        <f t="shared" si="16"/>
        <v>0.14225935953205671</v>
      </c>
      <c r="P186" s="136">
        <v>142.81683885875901</v>
      </c>
      <c r="Q186" s="128">
        <f t="shared" si="13"/>
        <v>1.1640475073837253E-2</v>
      </c>
      <c r="R186" s="128">
        <f t="shared" si="15"/>
        <v>3.2493996532950264E-2</v>
      </c>
      <c r="S186" s="128">
        <f t="shared" si="17"/>
        <v>0.21296975295156884</v>
      </c>
    </row>
    <row r="187" spans="11:19" ht="15" x14ac:dyDescent="0.25">
      <c r="K187" s="41">
        <v>40589</v>
      </c>
      <c r="L187" s="160">
        <v>122.603645716925</v>
      </c>
      <c r="M187" s="161">
        <f t="shared" si="12"/>
        <v>2.5250158399898748E-2</v>
      </c>
      <c r="N187" s="161">
        <f t="shared" si="14"/>
        <v>4.2249079984748361E-2</v>
      </c>
      <c r="O187" s="161">
        <f t="shared" si="16"/>
        <v>0.15654761416461183</v>
      </c>
      <c r="P187" s="136">
        <v>141.90960614700501</v>
      </c>
      <c r="Q187" s="128">
        <f t="shared" si="13"/>
        <v>-6.3524211780883189E-3</v>
      </c>
      <c r="R187" s="128">
        <f t="shared" si="15"/>
        <v>1.4657289416936337E-2</v>
      </c>
      <c r="S187" s="128">
        <f t="shared" si="17"/>
        <v>0.19720295100834639</v>
      </c>
    </row>
    <row r="188" spans="11:19" ht="15" x14ac:dyDescent="0.25">
      <c r="K188" s="41">
        <v>40617</v>
      </c>
      <c r="L188" s="160">
        <v>122.770238384564</v>
      </c>
      <c r="M188" s="161">
        <f t="shared" si="12"/>
        <v>1.3587904883647361E-3</v>
      </c>
      <c r="N188" s="161">
        <f t="shared" si="14"/>
        <v>3.7560561842367557E-2</v>
      </c>
      <c r="O188" s="161">
        <f t="shared" si="16"/>
        <v>0.12176024464009094</v>
      </c>
      <c r="P188" s="136">
        <v>139.828215520188</v>
      </c>
      <c r="Q188" s="128">
        <f t="shared" si="13"/>
        <v>-1.4667017147950379E-2</v>
      </c>
      <c r="R188" s="128">
        <f t="shared" si="15"/>
        <v>-9.5293838742296355E-3</v>
      </c>
      <c r="S188" s="128">
        <f t="shared" si="17"/>
        <v>0.17131128876891388</v>
      </c>
    </row>
    <row r="189" spans="11:19" ht="15" x14ac:dyDescent="0.25">
      <c r="K189" s="41">
        <v>40648</v>
      </c>
      <c r="L189" s="160">
        <v>121.600349899267</v>
      </c>
      <c r="M189" s="161">
        <f t="shared" si="12"/>
        <v>-9.5290886512123807E-3</v>
      </c>
      <c r="N189" s="161">
        <f t="shared" si="14"/>
        <v>1.6860283939307497E-2</v>
      </c>
      <c r="O189" s="161">
        <f t="shared" si="16"/>
        <v>6.5406220615213506E-2</v>
      </c>
      <c r="P189" s="136">
        <v>138.00934895034101</v>
      </c>
      <c r="Q189" s="128">
        <f t="shared" si="13"/>
        <v>-1.3007865137093066E-2</v>
      </c>
      <c r="R189" s="128">
        <f t="shared" si="15"/>
        <v>-3.3661926330497027E-2</v>
      </c>
      <c r="S189" s="128">
        <f t="shared" si="17"/>
        <v>0.14833510683113427</v>
      </c>
    </row>
    <row r="190" spans="11:19" ht="15" x14ac:dyDescent="0.25">
      <c r="K190" s="41">
        <v>40678</v>
      </c>
      <c r="L190" s="160">
        <v>120.18135158139199</v>
      </c>
      <c r="M190" s="161">
        <f t="shared" si="12"/>
        <v>-1.1669360483341551E-2</v>
      </c>
      <c r="N190" s="161">
        <f t="shared" si="14"/>
        <v>-1.9757113431404405E-2</v>
      </c>
      <c r="O190" s="161">
        <f t="shared" si="16"/>
        <v>2.4162819533553481E-2</v>
      </c>
      <c r="P190" s="136">
        <v>139.40348030826101</v>
      </c>
      <c r="Q190" s="128">
        <f t="shared" si="13"/>
        <v>1.0101716793270654E-2</v>
      </c>
      <c r="R190" s="128">
        <f t="shared" si="15"/>
        <v>-1.7660015461870016E-2</v>
      </c>
      <c r="S190" s="128">
        <f t="shared" si="17"/>
        <v>0.15396854923069525</v>
      </c>
    </row>
    <row r="191" spans="11:19" ht="15" x14ac:dyDescent="0.25">
      <c r="K191" s="41">
        <v>40709</v>
      </c>
      <c r="L191" s="160">
        <v>119.962974432485</v>
      </c>
      <c r="M191" s="161">
        <f t="shared" si="12"/>
        <v>-1.817063513045114E-3</v>
      </c>
      <c r="N191" s="161">
        <f t="shared" si="14"/>
        <v>-2.2865997403096694E-2</v>
      </c>
      <c r="O191" s="161">
        <f t="shared" si="16"/>
        <v>1.6587914145093086E-2</v>
      </c>
      <c r="P191" s="136">
        <v>141.37424170519199</v>
      </c>
      <c r="Q191" s="128">
        <f t="shared" si="13"/>
        <v>1.4137103267243045E-2</v>
      </c>
      <c r="R191" s="128">
        <f t="shared" si="15"/>
        <v>1.1056610994086391E-2</v>
      </c>
      <c r="S191" s="128">
        <f t="shared" si="17"/>
        <v>0.15728058538944545</v>
      </c>
    </row>
    <row r="192" spans="11:19" ht="15" x14ac:dyDescent="0.25">
      <c r="K192" s="41">
        <v>40739</v>
      </c>
      <c r="L192" s="160">
        <v>118.657902079896</v>
      </c>
      <c r="M192" s="161">
        <f t="shared" si="12"/>
        <v>-1.0878959602018567E-2</v>
      </c>
      <c r="N192" s="161">
        <f t="shared" si="14"/>
        <v>-2.4197692044541808E-2</v>
      </c>
      <c r="O192" s="161">
        <f t="shared" si="16"/>
        <v>1.78143142826932E-2</v>
      </c>
      <c r="P192" s="136">
        <v>143.74197939430499</v>
      </c>
      <c r="Q192" s="128">
        <f t="shared" si="13"/>
        <v>1.6748013361942204E-2</v>
      </c>
      <c r="R192" s="128">
        <f t="shared" si="15"/>
        <v>4.153798628545613E-2</v>
      </c>
      <c r="S192" s="128">
        <f t="shared" si="17"/>
        <v>0.16032115413181436</v>
      </c>
    </row>
    <row r="193" spans="11:19" ht="15" x14ac:dyDescent="0.25">
      <c r="K193" s="41">
        <v>40770</v>
      </c>
      <c r="L193" s="160">
        <v>118.08610284763</v>
      </c>
      <c r="M193" s="161">
        <f t="shared" si="12"/>
        <v>-4.8188887738888075E-3</v>
      </c>
      <c r="N193" s="161">
        <f t="shared" si="14"/>
        <v>-1.7434058663777008E-2</v>
      </c>
      <c r="O193" s="161">
        <f t="shared" si="16"/>
        <v>1.6798269483021544E-2</v>
      </c>
      <c r="P193" s="136">
        <v>145.45138856118001</v>
      </c>
      <c r="Q193" s="128">
        <f t="shared" si="13"/>
        <v>1.1892205562203051E-2</v>
      </c>
      <c r="R193" s="128">
        <f t="shared" si="15"/>
        <v>4.3384198439991195E-2</v>
      </c>
      <c r="S193" s="128">
        <f t="shared" si="17"/>
        <v>0.12956924123162916</v>
      </c>
    </row>
    <row r="194" spans="11:19" ht="15" x14ac:dyDescent="0.25">
      <c r="K194" s="41">
        <v>40801</v>
      </c>
      <c r="L194" s="160">
        <v>118.536783535783</v>
      </c>
      <c r="M194" s="161">
        <f t="shared" si="12"/>
        <v>3.8165429909609028E-3</v>
      </c>
      <c r="N194" s="161">
        <f t="shared" si="14"/>
        <v>-1.1888592321497082E-2</v>
      </c>
      <c r="O194" s="161">
        <f t="shared" si="16"/>
        <v>1.4107408189769188E-2</v>
      </c>
      <c r="P194" s="136">
        <v>148.95094088803901</v>
      </c>
      <c r="Q194" s="128">
        <f t="shared" si="13"/>
        <v>2.4059944435573577E-2</v>
      </c>
      <c r="R194" s="128">
        <f t="shared" si="15"/>
        <v>5.3593208292121108E-2</v>
      </c>
      <c r="S194" s="128">
        <f t="shared" si="17"/>
        <v>0.11299511537661222</v>
      </c>
    </row>
    <row r="195" spans="11:19" ht="15" x14ac:dyDescent="0.25">
      <c r="K195" s="41">
        <v>40831</v>
      </c>
      <c r="L195" s="160">
        <v>121.320735511902</v>
      </c>
      <c r="M195" s="161">
        <f t="shared" si="12"/>
        <v>2.3485975349403665E-2</v>
      </c>
      <c r="N195" s="161">
        <f t="shared" si="14"/>
        <v>2.2441265059726323E-2</v>
      </c>
      <c r="O195" s="161">
        <f t="shared" si="16"/>
        <v>2.5886046547458852E-2</v>
      </c>
      <c r="P195" s="136">
        <v>151.255498511979</v>
      </c>
      <c r="Q195" s="128">
        <f t="shared" si="13"/>
        <v>1.5471923911324792E-2</v>
      </c>
      <c r="R195" s="128">
        <f t="shared" si="15"/>
        <v>5.2270875560043173E-2</v>
      </c>
      <c r="S195" s="128">
        <f t="shared" si="17"/>
        <v>9.3501266406436079E-2</v>
      </c>
    </row>
    <row r="196" spans="11:19" ht="15" x14ac:dyDescent="0.25">
      <c r="K196" s="41">
        <v>40862</v>
      </c>
      <c r="L196" s="160">
        <v>123.491000050547</v>
      </c>
      <c r="M196" s="161">
        <f t="shared" si="12"/>
        <v>1.7888652994789034E-2</v>
      </c>
      <c r="N196" s="161">
        <f t="shared" si="14"/>
        <v>4.5770815299841727E-2</v>
      </c>
      <c r="O196" s="161">
        <f t="shared" si="16"/>
        <v>4.9792446517040068E-2</v>
      </c>
      <c r="P196" s="136">
        <v>153.62328400603599</v>
      </c>
      <c r="Q196" s="128">
        <f t="shared" si="13"/>
        <v>1.5654211035967425E-2</v>
      </c>
      <c r="R196" s="128">
        <f t="shared" si="15"/>
        <v>5.6183000559109075E-2</v>
      </c>
      <c r="S196" s="128">
        <f t="shared" si="17"/>
        <v>9.8410383715820116E-2</v>
      </c>
    </row>
    <row r="197" spans="11:19" ht="15" x14ac:dyDescent="0.25">
      <c r="K197" s="41">
        <v>40892</v>
      </c>
      <c r="L197" s="160">
        <v>125.473499322474</v>
      </c>
      <c r="M197" s="161">
        <f t="shared" si="12"/>
        <v>1.6053795589277886E-2</v>
      </c>
      <c r="N197" s="161">
        <f t="shared" si="14"/>
        <v>5.8519520943446146E-2</v>
      </c>
      <c r="O197" s="161">
        <f t="shared" si="16"/>
        <v>6.0406464680470062E-2</v>
      </c>
      <c r="P197" s="136">
        <v>152.59964074276999</v>
      </c>
      <c r="Q197" s="128">
        <f t="shared" si="13"/>
        <v>-6.663334076530858E-3</v>
      </c>
      <c r="R197" s="128">
        <f t="shared" si="15"/>
        <v>2.4495983932545817E-2</v>
      </c>
      <c r="S197" s="128">
        <f t="shared" si="17"/>
        <v>8.0936773917712257E-2</v>
      </c>
    </row>
    <row r="198" spans="11:19" ht="15" x14ac:dyDescent="0.25">
      <c r="K198" s="41">
        <v>40923</v>
      </c>
      <c r="L198" s="160">
        <v>126.16168598324001</v>
      </c>
      <c r="M198" s="161">
        <f t="shared" si="12"/>
        <v>5.4847172070759953E-3</v>
      </c>
      <c r="N198" s="161">
        <f t="shared" si="14"/>
        <v>3.9902086406845783E-2</v>
      </c>
      <c r="O198" s="161">
        <f t="shared" si="16"/>
        <v>5.5003607616695538E-2</v>
      </c>
      <c r="P198" s="136">
        <v>151.446794388146</v>
      </c>
      <c r="Q198" s="128">
        <f t="shared" si="13"/>
        <v>-7.5547121147374607E-3</v>
      </c>
      <c r="R198" s="128">
        <f t="shared" si="15"/>
        <v>1.2647201460371793E-3</v>
      </c>
      <c r="S198" s="128">
        <f t="shared" si="17"/>
        <v>6.0426736779419343E-2</v>
      </c>
    </row>
    <row r="199" spans="11:19" ht="15" x14ac:dyDescent="0.25">
      <c r="K199" s="41">
        <v>40954</v>
      </c>
      <c r="L199" s="160">
        <v>127.004000549235</v>
      </c>
      <c r="M199" s="161">
        <f t="shared" si="12"/>
        <v>6.6764688457547905E-3</v>
      </c>
      <c r="N199" s="161">
        <f t="shared" si="14"/>
        <v>2.8447421247298044E-2</v>
      </c>
      <c r="O199" s="161">
        <f t="shared" si="16"/>
        <v>3.5890897098360464E-2</v>
      </c>
      <c r="P199" s="136">
        <v>148.02467968600999</v>
      </c>
      <c r="Q199" s="128">
        <f t="shared" si="13"/>
        <v>-2.2596151446860002E-2</v>
      </c>
      <c r="R199" s="128">
        <f t="shared" si="15"/>
        <v>-3.644372242300209E-2</v>
      </c>
      <c r="S199" s="128">
        <f t="shared" si="17"/>
        <v>4.3091329086420993E-2</v>
      </c>
    </row>
    <row r="200" spans="11:19" ht="15" x14ac:dyDescent="0.25">
      <c r="K200" s="41">
        <v>40983</v>
      </c>
      <c r="L200" s="160">
        <v>125.590736055985</v>
      </c>
      <c r="M200" s="161">
        <f t="shared" ref="M200:M263" si="18">L200/L199-1</f>
        <v>-1.1127716348605321E-2</v>
      </c>
      <c r="N200" s="161">
        <f t="shared" si="14"/>
        <v>9.3435453816193004E-4</v>
      </c>
      <c r="O200" s="161">
        <f t="shared" si="16"/>
        <v>2.2973789971687752E-2</v>
      </c>
      <c r="P200" s="136">
        <v>147.07147452742601</v>
      </c>
      <c r="Q200" s="128">
        <f t="shared" ref="Q200:Q263" si="19">P200/P199-1</f>
        <v>-6.4395015791010035E-3</v>
      </c>
      <c r="R200" s="128">
        <f t="shared" si="15"/>
        <v>-3.6226600458795E-2</v>
      </c>
      <c r="S200" s="128">
        <f t="shared" si="17"/>
        <v>5.1801125976554063E-2</v>
      </c>
    </row>
    <row r="201" spans="11:19" ht="15" x14ac:dyDescent="0.25">
      <c r="K201" s="41">
        <v>41014</v>
      </c>
      <c r="L201" s="160">
        <v>125.084665589271</v>
      </c>
      <c r="M201" s="161">
        <f t="shared" si="18"/>
        <v>-4.0295206685341256E-3</v>
      </c>
      <c r="N201" s="161">
        <f t="shared" si="14"/>
        <v>-8.5368262604867962E-3</v>
      </c>
      <c r="O201" s="161">
        <f t="shared" si="16"/>
        <v>2.8653829474095893E-2</v>
      </c>
      <c r="P201" s="136">
        <v>147.03029848483499</v>
      </c>
      <c r="Q201" s="128">
        <f t="shared" si="19"/>
        <v>-2.7997300444104756E-4</v>
      </c>
      <c r="R201" s="128">
        <f t="shared" si="15"/>
        <v>-2.9162029616763618E-2</v>
      </c>
      <c r="S201" s="128">
        <f t="shared" si="17"/>
        <v>6.5364771322411919E-2</v>
      </c>
    </row>
    <row r="202" spans="11:19" ht="15" x14ac:dyDescent="0.25">
      <c r="K202" s="41">
        <v>41044</v>
      </c>
      <c r="L202" s="160">
        <v>123.771702666457</v>
      </c>
      <c r="M202" s="161">
        <f t="shared" si="18"/>
        <v>-1.0496593780130126E-2</v>
      </c>
      <c r="N202" s="161">
        <f t="shared" ref="N202:N265" si="20">L202/L199-1</f>
        <v>-2.5450362735030096E-2</v>
      </c>
      <c r="O202" s="161">
        <f t="shared" si="16"/>
        <v>2.9874444228008779E-2</v>
      </c>
      <c r="P202" s="136">
        <v>149.143826726246</v>
      </c>
      <c r="Q202" s="128">
        <f t="shared" si="19"/>
        <v>1.4374780322091274E-2</v>
      </c>
      <c r="R202" s="128">
        <f t="shared" ref="R202:R265" si="21">P202/P199-1</f>
        <v>7.5605435702339463E-3</v>
      </c>
      <c r="S202" s="128">
        <f t="shared" si="17"/>
        <v>6.9871615805045195E-2</v>
      </c>
    </row>
    <row r="203" spans="11:19" ht="15" x14ac:dyDescent="0.25">
      <c r="K203" s="41">
        <v>41075</v>
      </c>
      <c r="L203" s="160">
        <v>125.04007419668299</v>
      </c>
      <c r="M203" s="161">
        <f t="shared" si="18"/>
        <v>1.0247669724993802E-2</v>
      </c>
      <c r="N203" s="161">
        <f t="shared" si="20"/>
        <v>-4.3845738674271884E-3</v>
      </c>
      <c r="O203" s="161">
        <f t="shared" si="16"/>
        <v>4.2322223071047382E-2</v>
      </c>
      <c r="P203" s="136">
        <v>149.70107886397801</v>
      </c>
      <c r="Q203" s="128">
        <f t="shared" si="19"/>
        <v>3.7363406180723757E-3</v>
      </c>
      <c r="R203" s="128">
        <f t="shared" si="21"/>
        <v>1.7879771349281093E-2</v>
      </c>
      <c r="S203" s="128">
        <f t="shared" si="17"/>
        <v>5.8899252497141452E-2</v>
      </c>
    </row>
    <row r="204" spans="11:19" ht="15" x14ac:dyDescent="0.25">
      <c r="K204" s="41">
        <v>41105</v>
      </c>
      <c r="L204" s="160">
        <v>125.98295326161001</v>
      </c>
      <c r="M204" s="161">
        <f t="shared" si="18"/>
        <v>7.5406150466921229E-3</v>
      </c>
      <c r="N204" s="161">
        <f t="shared" si="20"/>
        <v>7.1814372138039317E-3</v>
      </c>
      <c r="O204" s="161">
        <f t="shared" si="16"/>
        <v>6.1732518891003396E-2</v>
      </c>
      <c r="P204" s="136">
        <v>152.40004352202001</v>
      </c>
      <c r="Q204" s="128">
        <f t="shared" si="19"/>
        <v>1.8029026100034651E-2</v>
      </c>
      <c r="R204" s="128">
        <f t="shared" si="21"/>
        <v>3.6521350310248391E-2</v>
      </c>
      <c r="S204" s="128">
        <f t="shared" si="17"/>
        <v>6.0233372075423341E-2</v>
      </c>
    </row>
    <row r="205" spans="11:19" ht="15" x14ac:dyDescent="0.25">
      <c r="K205" s="41">
        <v>41136</v>
      </c>
      <c r="L205" s="160">
        <v>127.483715211532</v>
      </c>
      <c r="M205" s="161">
        <f t="shared" si="18"/>
        <v>1.191242077652821E-2</v>
      </c>
      <c r="N205" s="161">
        <f t="shared" si="20"/>
        <v>2.9990801331045924E-2</v>
      </c>
      <c r="O205" s="161">
        <f t="shared" si="16"/>
        <v>7.9582712421528701E-2</v>
      </c>
      <c r="P205" s="136">
        <v>155.33595416589699</v>
      </c>
      <c r="Q205" s="128">
        <f t="shared" si="19"/>
        <v>1.926450003574165E-2</v>
      </c>
      <c r="R205" s="128">
        <f t="shared" si="21"/>
        <v>4.1517825950762699E-2</v>
      </c>
      <c r="S205" s="128">
        <f t="shared" si="17"/>
        <v>6.7957863465561319E-2</v>
      </c>
    </row>
    <row r="206" spans="11:19" ht="15" x14ac:dyDescent="0.25">
      <c r="K206" s="41">
        <v>41167</v>
      </c>
      <c r="L206" s="160">
        <v>127.411843364286</v>
      </c>
      <c r="M206" s="161">
        <f t="shared" si="18"/>
        <v>-5.6377276993180292E-4</v>
      </c>
      <c r="N206" s="161">
        <f t="shared" si="20"/>
        <v>1.8968072298743976E-2</v>
      </c>
      <c r="O206" s="161">
        <f t="shared" si="16"/>
        <v>7.4871778732074956E-2</v>
      </c>
      <c r="P206" s="136">
        <v>160.533238332374</v>
      </c>
      <c r="Q206" s="128">
        <f t="shared" si="19"/>
        <v>3.3458346423303587E-2</v>
      </c>
      <c r="R206" s="128">
        <f t="shared" si="21"/>
        <v>7.2358593208525557E-2</v>
      </c>
      <c r="S206" s="128">
        <f t="shared" si="17"/>
        <v>7.7759142542382254E-2</v>
      </c>
    </row>
    <row r="207" spans="11:19" ht="15" x14ac:dyDescent="0.25">
      <c r="K207" s="41">
        <v>41197</v>
      </c>
      <c r="L207" s="160">
        <v>127.801655765597</v>
      </c>
      <c r="M207" s="161">
        <f t="shared" si="18"/>
        <v>3.0594675582589215E-3</v>
      </c>
      <c r="N207" s="161">
        <f t="shared" si="20"/>
        <v>1.4436099939730385E-2</v>
      </c>
      <c r="O207" s="161">
        <f t="shared" si="16"/>
        <v>5.3419724388822143E-2</v>
      </c>
      <c r="P207" s="136">
        <v>162.94640075406301</v>
      </c>
      <c r="Q207" s="128">
        <f t="shared" si="19"/>
        <v>1.5032166838201411E-2</v>
      </c>
      <c r="R207" s="128">
        <f t="shared" si="21"/>
        <v>6.9201799345412818E-2</v>
      </c>
      <c r="S207" s="128">
        <f t="shared" si="17"/>
        <v>7.7292411562533081E-2</v>
      </c>
    </row>
    <row r="208" spans="11:19" ht="15" x14ac:dyDescent="0.25">
      <c r="K208" s="41">
        <v>41228</v>
      </c>
      <c r="L208" s="160">
        <v>128.038151822461</v>
      </c>
      <c r="M208" s="161">
        <f t="shared" si="18"/>
        <v>1.8504929020461969E-3</v>
      </c>
      <c r="N208" s="161">
        <f t="shared" si="20"/>
        <v>4.3490779195525242E-3</v>
      </c>
      <c r="O208" s="161">
        <f t="shared" si="16"/>
        <v>3.6821726037142621E-2</v>
      </c>
      <c r="P208" s="136">
        <v>164.16347637974999</v>
      </c>
      <c r="Q208" s="128">
        <f t="shared" si="19"/>
        <v>7.4691777176714158E-3</v>
      </c>
      <c r="R208" s="128">
        <f t="shared" si="21"/>
        <v>5.6828583319643577E-2</v>
      </c>
      <c r="S208" s="128">
        <f t="shared" si="17"/>
        <v>6.8610643509611879E-2</v>
      </c>
    </row>
    <row r="209" spans="11:19" ht="15" x14ac:dyDescent="0.25">
      <c r="K209" s="41">
        <v>41258</v>
      </c>
      <c r="L209" s="160">
        <v>129.216031076978</v>
      </c>
      <c r="M209" s="161">
        <f t="shared" si="18"/>
        <v>9.1994396806840406E-3</v>
      </c>
      <c r="N209" s="161">
        <f t="shared" si="20"/>
        <v>1.4160282631918264E-2</v>
      </c>
      <c r="O209" s="161">
        <f t="shared" si="16"/>
        <v>2.9827268504606597E-2</v>
      </c>
      <c r="P209" s="136">
        <v>163.52612334512301</v>
      </c>
      <c r="Q209" s="128">
        <f t="shared" si="19"/>
        <v>-3.8824289585134286E-3</v>
      </c>
      <c r="R209" s="128">
        <f t="shared" si="21"/>
        <v>1.8643397740176537E-2</v>
      </c>
      <c r="S209" s="128">
        <f t="shared" si="17"/>
        <v>7.1602282608065115E-2</v>
      </c>
    </row>
    <row r="210" spans="11:19" ht="15" x14ac:dyDescent="0.25">
      <c r="K210" s="41">
        <v>41289</v>
      </c>
      <c r="L210" s="160">
        <v>129.15767614667999</v>
      </c>
      <c r="M210" s="161">
        <f t="shared" si="18"/>
        <v>-4.516075119443963E-4</v>
      </c>
      <c r="N210" s="161">
        <f t="shared" si="20"/>
        <v>1.0610350648117439E-2</v>
      </c>
      <c r="O210" s="161">
        <f t="shared" si="16"/>
        <v>2.3747226743926042E-2</v>
      </c>
      <c r="P210" s="136">
        <v>162.430121156452</v>
      </c>
      <c r="Q210" s="128">
        <f t="shared" si="19"/>
        <v>-6.7023064342930372E-3</v>
      </c>
      <c r="R210" s="128">
        <f t="shared" si="21"/>
        <v>-3.1684013591084526E-3</v>
      </c>
      <c r="S210" s="128">
        <f t="shared" si="17"/>
        <v>7.2522675786432345E-2</v>
      </c>
    </row>
    <row r="211" spans="11:19" ht="15" x14ac:dyDescent="0.25">
      <c r="K211" s="41">
        <v>41320</v>
      </c>
      <c r="L211" s="160">
        <v>129.75016562385599</v>
      </c>
      <c r="M211" s="161">
        <f t="shared" si="18"/>
        <v>4.5873346041247487E-3</v>
      </c>
      <c r="N211" s="161">
        <f t="shared" si="20"/>
        <v>1.337112241177052E-2</v>
      </c>
      <c r="O211" s="161">
        <f t="shared" ref="O211:O274" si="22">L211/L199-1</f>
        <v>2.1622665921900541E-2</v>
      </c>
      <c r="P211" s="136">
        <v>162.728849591466</v>
      </c>
      <c r="Q211" s="128">
        <f t="shared" si="19"/>
        <v>1.8391196958245093E-3</v>
      </c>
      <c r="R211" s="128">
        <f t="shared" si="21"/>
        <v>-8.7390132075745308E-3</v>
      </c>
      <c r="S211" s="128">
        <f t="shared" ref="S211:S274" si="23">P211/P199-1</f>
        <v>9.9335934633646872E-2</v>
      </c>
    </row>
    <row r="212" spans="11:19" ht="15" x14ac:dyDescent="0.25">
      <c r="K212" s="41">
        <v>41348</v>
      </c>
      <c r="L212" s="160">
        <v>131.10503924391699</v>
      </c>
      <c r="M212" s="161">
        <f t="shared" si="18"/>
        <v>1.0442172567153074E-2</v>
      </c>
      <c r="N212" s="161">
        <f t="shared" si="20"/>
        <v>1.4618992327768199E-2</v>
      </c>
      <c r="O212" s="161">
        <f t="shared" si="22"/>
        <v>4.3906926267824886E-2</v>
      </c>
      <c r="P212" s="136">
        <v>162.84033363179299</v>
      </c>
      <c r="Q212" s="128">
        <f t="shared" si="19"/>
        <v>6.8509081583800757E-4</v>
      </c>
      <c r="R212" s="128">
        <f t="shared" si="21"/>
        <v>-4.1937624356364056E-3</v>
      </c>
      <c r="S212" s="128">
        <f t="shared" si="23"/>
        <v>0.10721901820210822</v>
      </c>
    </row>
    <row r="213" spans="11:19" ht="15" x14ac:dyDescent="0.25">
      <c r="K213" s="41">
        <v>41379</v>
      </c>
      <c r="L213" s="160">
        <v>133.207285883971</v>
      </c>
      <c r="M213" s="161">
        <f t="shared" si="18"/>
        <v>1.6034827129282503E-2</v>
      </c>
      <c r="N213" s="161">
        <f t="shared" si="20"/>
        <v>3.1353999685562739E-2</v>
      </c>
      <c r="O213" s="161">
        <f t="shared" si="22"/>
        <v>6.4936978936902534E-2</v>
      </c>
      <c r="P213" s="136">
        <v>164.681609920423</v>
      </c>
      <c r="Q213" s="128">
        <f t="shared" si="19"/>
        <v>1.1307249546622877E-2</v>
      </c>
      <c r="R213" s="128">
        <f t="shared" si="21"/>
        <v>1.3861276147189239E-2</v>
      </c>
      <c r="S213" s="128">
        <f t="shared" si="23"/>
        <v>0.12005220432446184</v>
      </c>
    </row>
    <row r="214" spans="11:19" ht="15" x14ac:dyDescent="0.25">
      <c r="K214" s="41">
        <v>41409</v>
      </c>
      <c r="L214" s="160">
        <v>136.31369173366301</v>
      </c>
      <c r="M214" s="161">
        <f t="shared" si="18"/>
        <v>2.3320089656340803E-2</v>
      </c>
      <c r="N214" s="161">
        <f t="shared" si="20"/>
        <v>5.0585878470741807E-2</v>
      </c>
      <c r="O214" s="161">
        <f t="shared" si="22"/>
        <v>0.10133163555974067</v>
      </c>
      <c r="P214" s="136">
        <v>166.167411059741</v>
      </c>
      <c r="Q214" s="128">
        <f t="shared" si="19"/>
        <v>9.0222650849476338E-3</v>
      </c>
      <c r="R214" s="128">
        <f t="shared" si="21"/>
        <v>2.1130619904875969E-2</v>
      </c>
      <c r="S214" s="128">
        <f t="shared" si="23"/>
        <v>0.11414206479187272</v>
      </c>
    </row>
    <row r="215" spans="11:19" ht="15" x14ac:dyDescent="0.25">
      <c r="K215" s="41">
        <v>41440</v>
      </c>
      <c r="L215" s="160">
        <v>138.486417965882</v>
      </c>
      <c r="M215" s="161">
        <f t="shared" si="18"/>
        <v>1.5939163590875216E-2</v>
      </c>
      <c r="N215" s="161">
        <f t="shared" si="20"/>
        <v>5.6301258628451034E-2</v>
      </c>
      <c r="O215" s="161">
        <f t="shared" si="22"/>
        <v>0.10753627471500415</v>
      </c>
      <c r="P215" s="136">
        <v>168.98516993945</v>
      </c>
      <c r="Q215" s="128">
        <f t="shared" si="19"/>
        <v>1.6957349589420634E-2</v>
      </c>
      <c r="R215" s="128">
        <f t="shared" si="21"/>
        <v>3.7735345848353807E-2</v>
      </c>
      <c r="S215" s="128">
        <f t="shared" si="23"/>
        <v>0.12881731529132123</v>
      </c>
    </row>
    <row r="216" spans="11:19" ht="15" x14ac:dyDescent="0.25">
      <c r="K216" s="41">
        <v>41470</v>
      </c>
      <c r="L216" s="160">
        <v>142.160867570481</v>
      </c>
      <c r="M216" s="161">
        <f t="shared" si="18"/>
        <v>2.6532924012116821E-2</v>
      </c>
      <c r="N216" s="161">
        <f t="shared" si="20"/>
        <v>6.721540512663049E-2</v>
      </c>
      <c r="O216" s="161">
        <f t="shared" si="22"/>
        <v>0.12841351857561811</v>
      </c>
      <c r="P216" s="136">
        <v>170.08417112510199</v>
      </c>
      <c r="Q216" s="128">
        <f t="shared" si="19"/>
        <v>6.5035362928342888E-3</v>
      </c>
      <c r="R216" s="128">
        <f t="shared" si="21"/>
        <v>3.2806099037345993E-2</v>
      </c>
      <c r="S216" s="128">
        <f t="shared" si="23"/>
        <v>0.11603754955966816</v>
      </c>
    </row>
    <row r="217" spans="11:19" ht="15" x14ac:dyDescent="0.25">
      <c r="K217" s="41">
        <v>41501</v>
      </c>
      <c r="L217" s="160">
        <v>143.582773820646</v>
      </c>
      <c r="M217" s="161">
        <f t="shared" si="18"/>
        <v>1.0002093223439479E-2</v>
      </c>
      <c r="N217" s="161">
        <f t="shared" si="20"/>
        <v>5.3326133233818629E-2</v>
      </c>
      <c r="O217" s="161">
        <f t="shared" si="22"/>
        <v>0.12628325572722021</v>
      </c>
      <c r="P217" s="136">
        <v>170.71150531155001</v>
      </c>
      <c r="Q217" s="128">
        <f t="shared" si="19"/>
        <v>3.6883748928440152E-3</v>
      </c>
      <c r="R217" s="128">
        <f t="shared" si="21"/>
        <v>2.7346482820119977E-2</v>
      </c>
      <c r="S217" s="128">
        <f t="shared" si="23"/>
        <v>9.8982564778480775E-2</v>
      </c>
    </row>
    <row r="218" spans="11:19" ht="15" x14ac:dyDescent="0.25">
      <c r="K218" s="41">
        <v>41532</v>
      </c>
      <c r="L218" s="160">
        <v>146.32899244911499</v>
      </c>
      <c r="M218" s="161">
        <f t="shared" si="18"/>
        <v>1.9126379546751116E-2</v>
      </c>
      <c r="N218" s="161">
        <f t="shared" si="20"/>
        <v>5.6630640018179301E-2</v>
      </c>
      <c r="O218" s="161">
        <f t="shared" si="22"/>
        <v>0.14847245425013234</v>
      </c>
      <c r="P218" s="136">
        <v>171.850240727233</v>
      </c>
      <c r="Q218" s="128">
        <f t="shared" si="19"/>
        <v>6.6705253029359923E-3</v>
      </c>
      <c r="R218" s="128">
        <f t="shared" si="21"/>
        <v>1.6954569379133089E-2</v>
      </c>
      <c r="S218" s="128">
        <f t="shared" si="23"/>
        <v>7.049631909516374E-2</v>
      </c>
    </row>
    <row r="219" spans="11:19" ht="15" x14ac:dyDescent="0.25">
      <c r="K219" s="41">
        <v>41562</v>
      </c>
      <c r="L219" s="160">
        <v>146.72796925885001</v>
      </c>
      <c r="M219" s="161">
        <f t="shared" si="18"/>
        <v>2.7265738870836387E-3</v>
      </c>
      <c r="N219" s="161">
        <f t="shared" si="20"/>
        <v>3.2126293025784403E-2</v>
      </c>
      <c r="O219" s="161">
        <f t="shared" si="22"/>
        <v>0.14809130116409475</v>
      </c>
      <c r="P219" s="136">
        <v>174.18835522787401</v>
      </c>
      <c r="Q219" s="128">
        <f t="shared" si="19"/>
        <v>1.3605535207554142E-2</v>
      </c>
      <c r="R219" s="128">
        <f t="shared" si="21"/>
        <v>2.4130311925107284E-2</v>
      </c>
      <c r="S219" s="128">
        <f t="shared" si="23"/>
        <v>6.8991732384311E-2</v>
      </c>
    </row>
    <row r="220" spans="11:19" ht="15" x14ac:dyDescent="0.25">
      <c r="K220" s="41">
        <v>41593</v>
      </c>
      <c r="L220" s="160">
        <v>147.56728888293199</v>
      </c>
      <c r="M220" s="161">
        <f t="shared" si="18"/>
        <v>5.720242897939265E-3</v>
      </c>
      <c r="N220" s="161">
        <f t="shared" si="20"/>
        <v>2.7750648328212391E-2</v>
      </c>
      <c r="O220" s="161">
        <f t="shared" si="22"/>
        <v>0.15252592123908726</v>
      </c>
      <c r="P220" s="136">
        <v>176.72330135457</v>
      </c>
      <c r="Q220" s="128">
        <f t="shared" si="19"/>
        <v>1.4552902364683096E-2</v>
      </c>
      <c r="R220" s="128">
        <f t="shared" si="21"/>
        <v>3.5216115235164658E-2</v>
      </c>
      <c r="S220" s="128">
        <f t="shared" si="23"/>
        <v>7.650803486742741E-2</v>
      </c>
    </row>
    <row r="221" spans="11:19" ht="15" x14ac:dyDescent="0.25">
      <c r="K221" s="41">
        <v>41623</v>
      </c>
      <c r="L221" s="160">
        <v>145.82630094331299</v>
      </c>
      <c r="M221" s="161">
        <f t="shared" si="18"/>
        <v>-1.1797925900774442E-2</v>
      </c>
      <c r="N221" s="161">
        <f t="shared" si="20"/>
        <v>-3.4353513776622657E-3</v>
      </c>
      <c r="O221" s="161">
        <f t="shared" si="22"/>
        <v>0.12854651027347952</v>
      </c>
      <c r="P221" s="136">
        <v>177.295807998963</v>
      </c>
      <c r="Q221" s="128">
        <f t="shared" si="19"/>
        <v>3.2395651281114102E-3</v>
      </c>
      <c r="R221" s="128">
        <f t="shared" si="21"/>
        <v>3.1687865252242542E-2</v>
      </c>
      <c r="S221" s="128">
        <f t="shared" si="23"/>
        <v>8.4204800873185048E-2</v>
      </c>
    </row>
    <row r="222" spans="11:19" ht="15" x14ac:dyDescent="0.25">
      <c r="K222" s="41">
        <v>41654</v>
      </c>
      <c r="L222" s="160">
        <v>145.081431259281</v>
      </c>
      <c r="M222" s="161">
        <f t="shared" si="18"/>
        <v>-5.1079241482064885E-3</v>
      </c>
      <c r="N222" s="161">
        <f t="shared" si="20"/>
        <v>-1.1221705090624368E-2</v>
      </c>
      <c r="O222" s="161">
        <f t="shared" si="22"/>
        <v>0.12328926617196911</v>
      </c>
      <c r="P222" s="136">
        <v>178.36475830443999</v>
      </c>
      <c r="Q222" s="128">
        <f t="shared" si="19"/>
        <v>6.0291910877172672E-3</v>
      </c>
      <c r="R222" s="128">
        <f t="shared" si="21"/>
        <v>2.3976362088627523E-2</v>
      </c>
      <c r="S222" s="128">
        <f t="shared" si="23"/>
        <v>9.8101491487775361E-2</v>
      </c>
    </row>
    <row r="223" spans="11:19" ht="15" x14ac:dyDescent="0.25">
      <c r="K223" s="41">
        <v>41685</v>
      </c>
      <c r="L223" s="160">
        <v>143.501453612403</v>
      </c>
      <c r="M223" s="161">
        <f t="shared" si="18"/>
        <v>-1.0890281638139876E-2</v>
      </c>
      <c r="N223" s="161">
        <f t="shared" si="20"/>
        <v>-2.7552415588216861E-2</v>
      </c>
      <c r="O223" s="161">
        <f t="shared" si="22"/>
        <v>0.10598281645675733</v>
      </c>
      <c r="P223" s="136">
        <v>179.09491711565801</v>
      </c>
      <c r="Q223" s="128">
        <f t="shared" si="19"/>
        <v>4.0936271164719873E-3</v>
      </c>
      <c r="R223" s="128">
        <f t="shared" si="21"/>
        <v>1.3419938077829929E-2</v>
      </c>
      <c r="S223" s="128">
        <f t="shared" si="23"/>
        <v>0.10057262473912498</v>
      </c>
    </row>
    <row r="224" spans="11:19" ht="15" x14ac:dyDescent="0.25">
      <c r="K224" s="41">
        <v>41713</v>
      </c>
      <c r="L224" s="160">
        <v>143.805840701676</v>
      </c>
      <c r="M224" s="161">
        <f t="shared" si="18"/>
        <v>2.1211428986298575E-3</v>
      </c>
      <c r="N224" s="161">
        <f t="shared" si="20"/>
        <v>-1.3855252643502181E-2</v>
      </c>
      <c r="O224" s="161">
        <f t="shared" si="22"/>
        <v>9.6875005957090199E-2</v>
      </c>
      <c r="P224" s="136">
        <v>180.56465493856999</v>
      </c>
      <c r="Q224" s="128">
        <f t="shared" si="19"/>
        <v>8.2064742349043929E-3</v>
      </c>
      <c r="R224" s="128">
        <f t="shared" si="21"/>
        <v>1.8437248892123392E-2</v>
      </c>
      <c r="S224" s="128">
        <f t="shared" si="23"/>
        <v>0.10884478624843896</v>
      </c>
    </row>
    <row r="225" spans="11:19" ht="15" x14ac:dyDescent="0.25">
      <c r="K225" s="41">
        <v>41744</v>
      </c>
      <c r="L225" s="160">
        <v>144.85582467731399</v>
      </c>
      <c r="M225" s="161">
        <f t="shared" si="18"/>
        <v>7.3014000718938377E-3</v>
      </c>
      <c r="N225" s="161">
        <f t="shared" si="20"/>
        <v>-1.5550341625995001E-3</v>
      </c>
      <c r="O225" s="161">
        <f t="shared" si="22"/>
        <v>8.7446709209955342E-2</v>
      </c>
      <c r="P225" s="136">
        <v>179.97443124477499</v>
      </c>
      <c r="Q225" s="128">
        <f t="shared" si="19"/>
        <v>-3.268766492510955E-3</v>
      </c>
      <c r="R225" s="128">
        <f t="shared" si="21"/>
        <v>9.0246131334281721E-3</v>
      </c>
      <c r="S225" s="128">
        <f t="shared" si="23"/>
        <v>9.2862957386327105E-2</v>
      </c>
    </row>
    <row r="226" spans="11:19" ht="15" x14ac:dyDescent="0.25">
      <c r="K226" s="41">
        <v>41774</v>
      </c>
      <c r="L226" s="160">
        <v>147.785643434588</v>
      </c>
      <c r="M226" s="161">
        <f t="shared" si="18"/>
        <v>2.0225757326642446E-2</v>
      </c>
      <c r="N226" s="161">
        <f t="shared" si="20"/>
        <v>2.9854678920232969E-2</v>
      </c>
      <c r="O226" s="161">
        <f t="shared" si="22"/>
        <v>8.4158469740072128E-2</v>
      </c>
      <c r="P226" s="136">
        <v>176.87596762027999</v>
      </c>
      <c r="Q226" s="128">
        <f t="shared" si="19"/>
        <v>-1.7216132330935996E-2</v>
      </c>
      <c r="R226" s="128">
        <f t="shared" si="21"/>
        <v>-1.2389796042871715E-2</v>
      </c>
      <c r="S226" s="128">
        <f t="shared" si="23"/>
        <v>6.4444384685568901E-2</v>
      </c>
    </row>
    <row r="227" spans="11:19" ht="15" x14ac:dyDescent="0.25">
      <c r="K227" s="41">
        <v>41805</v>
      </c>
      <c r="L227" s="160">
        <v>150.31897014820899</v>
      </c>
      <c r="M227" s="161">
        <f t="shared" si="18"/>
        <v>1.7141899948774686E-2</v>
      </c>
      <c r="N227" s="161">
        <f t="shared" si="20"/>
        <v>4.5291132924457633E-2</v>
      </c>
      <c r="O227" s="161">
        <f t="shared" si="22"/>
        <v>8.5441968650254996E-2</v>
      </c>
      <c r="P227" s="136">
        <v>174.427921901351</v>
      </c>
      <c r="Q227" s="128">
        <f t="shared" si="19"/>
        <v>-1.3840465450820849E-2</v>
      </c>
      <c r="R227" s="128">
        <f t="shared" si="21"/>
        <v>-3.398634710268611E-2</v>
      </c>
      <c r="S227" s="128">
        <f t="shared" si="23"/>
        <v>3.2208459262142553E-2</v>
      </c>
    </row>
    <row r="228" spans="11:19" ht="15" x14ac:dyDescent="0.25">
      <c r="K228" s="41">
        <v>41835</v>
      </c>
      <c r="L228" s="160">
        <v>151.75878925692999</v>
      </c>
      <c r="M228" s="161">
        <f t="shared" si="18"/>
        <v>9.5784258453965876E-3</v>
      </c>
      <c r="N228" s="161">
        <f t="shared" si="20"/>
        <v>4.7654035279515172E-2</v>
      </c>
      <c r="O228" s="161">
        <f t="shared" si="22"/>
        <v>6.7514512611499766E-2</v>
      </c>
      <c r="P228" s="136">
        <v>173.82428416459601</v>
      </c>
      <c r="Q228" s="128">
        <f t="shared" si="19"/>
        <v>-3.4606714921271431E-3</v>
      </c>
      <c r="R228" s="128">
        <f t="shared" si="21"/>
        <v>-3.4172337912902973E-2</v>
      </c>
      <c r="S228" s="128">
        <f t="shared" si="23"/>
        <v>2.1989777265887023E-2</v>
      </c>
    </row>
    <row r="229" spans="11:19" ht="15" x14ac:dyDescent="0.25">
      <c r="K229" s="41">
        <v>41866</v>
      </c>
      <c r="L229" s="160">
        <v>152.79937662812401</v>
      </c>
      <c r="M229" s="161">
        <f t="shared" si="18"/>
        <v>6.8568507714719118E-3</v>
      </c>
      <c r="N229" s="161">
        <f t="shared" si="20"/>
        <v>3.3925712112591988E-2</v>
      </c>
      <c r="O229" s="161">
        <f t="shared" si="22"/>
        <v>6.4190171022818987E-2</v>
      </c>
      <c r="P229" s="136">
        <v>179.76455431394101</v>
      </c>
      <c r="Q229" s="128">
        <f t="shared" si="19"/>
        <v>3.4173994605495306E-2</v>
      </c>
      <c r="R229" s="128">
        <f t="shared" si="21"/>
        <v>1.6331142848429625E-2</v>
      </c>
      <c r="S229" s="128">
        <f t="shared" si="23"/>
        <v>5.303127628023141E-2</v>
      </c>
    </row>
    <row r="230" spans="11:19" ht="15" x14ac:dyDescent="0.25">
      <c r="K230" s="41">
        <v>41897</v>
      </c>
      <c r="L230" s="160">
        <v>153.517160838054</v>
      </c>
      <c r="M230" s="161">
        <f t="shared" si="18"/>
        <v>4.6975598053446976E-3</v>
      </c>
      <c r="N230" s="161">
        <f t="shared" si="20"/>
        <v>2.1276028479251252E-2</v>
      </c>
      <c r="O230" s="161">
        <f t="shared" si="22"/>
        <v>4.9123336863257983E-2</v>
      </c>
      <c r="P230" s="136">
        <v>185.02664247305501</v>
      </c>
      <c r="Q230" s="128">
        <f t="shared" si="19"/>
        <v>2.9272111953306812E-2</v>
      </c>
      <c r="R230" s="128">
        <f t="shared" si="21"/>
        <v>6.0762752064994485E-2</v>
      </c>
      <c r="S230" s="128">
        <f t="shared" si="23"/>
        <v>7.6673746222654771E-2</v>
      </c>
    </row>
    <row r="231" spans="11:19" ht="15" x14ac:dyDescent="0.25">
      <c r="K231" s="41">
        <v>41927</v>
      </c>
      <c r="L231" s="160">
        <v>154.859312736823</v>
      </c>
      <c r="M231" s="161">
        <f t="shared" si="18"/>
        <v>8.7426831726313825E-3</v>
      </c>
      <c r="N231" s="161">
        <f t="shared" si="20"/>
        <v>2.0430602372846884E-2</v>
      </c>
      <c r="O231" s="161">
        <f t="shared" si="22"/>
        <v>5.5417815151711736E-2</v>
      </c>
      <c r="P231" s="136">
        <v>189.939408450109</v>
      </c>
      <c r="Q231" s="128">
        <f t="shared" si="19"/>
        <v>2.6551667972732229E-2</v>
      </c>
      <c r="R231" s="128">
        <f t="shared" si="21"/>
        <v>9.270928031122172E-2</v>
      </c>
      <c r="S231" s="128">
        <f t="shared" si="23"/>
        <v>9.0425408757258019E-2</v>
      </c>
    </row>
    <row r="232" spans="11:19" ht="15" x14ac:dyDescent="0.25">
      <c r="K232" s="41">
        <v>41958</v>
      </c>
      <c r="L232" s="160">
        <v>155.48313468321101</v>
      </c>
      <c r="M232" s="161">
        <f t="shared" si="18"/>
        <v>4.0283140572123788E-3</v>
      </c>
      <c r="N232" s="161">
        <f t="shared" si="20"/>
        <v>1.7563933271917742E-2</v>
      </c>
      <c r="O232" s="161">
        <f t="shared" si="22"/>
        <v>5.3642279804698489E-2</v>
      </c>
      <c r="P232" s="136">
        <v>192.002490379189</v>
      </c>
      <c r="Q232" s="128">
        <f t="shared" si="19"/>
        <v>1.0861789798728871E-2</v>
      </c>
      <c r="R232" s="128">
        <f t="shared" si="21"/>
        <v>6.807758132270969E-2</v>
      </c>
      <c r="S232" s="128">
        <f t="shared" si="23"/>
        <v>8.6458259366508194E-2</v>
      </c>
    </row>
    <row r="233" spans="11:19" ht="15" x14ac:dyDescent="0.25">
      <c r="K233" s="41">
        <v>41988</v>
      </c>
      <c r="L233" s="160">
        <v>158.30003884144801</v>
      </c>
      <c r="M233" s="161">
        <f t="shared" si="18"/>
        <v>1.811710423755164E-2</v>
      </c>
      <c r="N233" s="161">
        <f t="shared" si="20"/>
        <v>3.1155331282080478E-2</v>
      </c>
      <c r="O233" s="161">
        <f t="shared" si="22"/>
        <v>8.5538327568110972E-2</v>
      </c>
      <c r="P233" s="136">
        <v>194.84848655814599</v>
      </c>
      <c r="Q233" s="128">
        <f t="shared" si="19"/>
        <v>1.4822704504177997E-2</v>
      </c>
      <c r="R233" s="128">
        <f t="shared" si="21"/>
        <v>5.308340438875625E-2</v>
      </c>
      <c r="S233" s="128">
        <f t="shared" si="23"/>
        <v>9.9002219834129823E-2</v>
      </c>
    </row>
    <row r="234" spans="11:19" ht="15" x14ac:dyDescent="0.25">
      <c r="K234" s="41">
        <v>42019</v>
      </c>
      <c r="L234" s="160">
        <v>161.14917016654499</v>
      </c>
      <c r="M234" s="161">
        <f t="shared" si="18"/>
        <v>1.7998298332387863E-2</v>
      </c>
      <c r="N234" s="161">
        <f t="shared" si="20"/>
        <v>4.061659139874485E-2</v>
      </c>
      <c r="O234" s="161">
        <f t="shared" si="22"/>
        <v>0.11074979594424228</v>
      </c>
      <c r="P234" s="136">
        <v>197.50372643996801</v>
      </c>
      <c r="Q234" s="128">
        <f t="shared" si="19"/>
        <v>1.3627203006422395E-2</v>
      </c>
      <c r="R234" s="128">
        <f t="shared" si="21"/>
        <v>3.9824900222567017E-2</v>
      </c>
      <c r="S234" s="128">
        <f t="shared" si="23"/>
        <v>0.10730240837632765</v>
      </c>
    </row>
    <row r="235" spans="11:19" ht="15" x14ac:dyDescent="0.25">
      <c r="K235" s="41">
        <v>42050</v>
      </c>
      <c r="L235" s="160">
        <v>165.75223825247301</v>
      </c>
      <c r="M235" s="161">
        <f t="shared" si="18"/>
        <v>2.8564019790922934E-2</v>
      </c>
      <c r="N235" s="161">
        <f t="shared" si="20"/>
        <v>6.604641455283744E-2</v>
      </c>
      <c r="O235" s="161">
        <f t="shared" si="22"/>
        <v>0.15505616201052086</v>
      </c>
      <c r="P235" s="136">
        <v>198.355357220142</v>
      </c>
      <c r="Q235" s="128">
        <f t="shared" si="19"/>
        <v>4.3119732246310605E-3</v>
      </c>
      <c r="R235" s="128">
        <f t="shared" si="21"/>
        <v>3.3087418962153059E-2</v>
      </c>
      <c r="S235" s="128">
        <f t="shared" si="23"/>
        <v>0.10754319784545174</v>
      </c>
    </row>
    <row r="236" spans="11:19" ht="15" x14ac:dyDescent="0.25">
      <c r="K236" s="41">
        <v>42078</v>
      </c>
      <c r="L236" s="160">
        <v>165.36999734227899</v>
      </c>
      <c r="M236" s="161">
        <f t="shared" si="18"/>
        <v>-2.306098030554371E-3</v>
      </c>
      <c r="N236" s="161">
        <f t="shared" si="20"/>
        <v>4.4661760998758737E-2</v>
      </c>
      <c r="O236" s="161">
        <f t="shared" si="22"/>
        <v>0.14995327404912318</v>
      </c>
      <c r="P236" s="136">
        <v>199.69903207005899</v>
      </c>
      <c r="Q236" s="128">
        <f t="shared" si="19"/>
        <v>6.7740789497594545E-3</v>
      </c>
      <c r="R236" s="128">
        <f t="shared" si="21"/>
        <v>2.4893934757176162E-2</v>
      </c>
      <c r="S236" s="128">
        <f t="shared" si="23"/>
        <v>0.10596967129585089</v>
      </c>
    </row>
    <row r="237" spans="11:19" ht="15" x14ac:dyDescent="0.25">
      <c r="K237" s="41">
        <v>42109</v>
      </c>
      <c r="L237" s="160">
        <v>166.58508337321601</v>
      </c>
      <c r="M237" s="161">
        <f t="shared" si="18"/>
        <v>7.3476812630168808E-3</v>
      </c>
      <c r="N237" s="161">
        <f t="shared" si="20"/>
        <v>3.3732182431055024E-2</v>
      </c>
      <c r="O237" s="161">
        <f t="shared" si="22"/>
        <v>0.15000610948373594</v>
      </c>
      <c r="P237" s="136">
        <v>201.45278218262399</v>
      </c>
      <c r="Q237" s="128">
        <f t="shared" si="19"/>
        <v>8.7819660134844657E-3</v>
      </c>
      <c r="R237" s="128">
        <f t="shared" si="21"/>
        <v>1.9994841686474807E-2</v>
      </c>
      <c r="S237" s="128">
        <f t="shared" si="23"/>
        <v>0.11934112412133291</v>
      </c>
    </row>
    <row r="238" spans="11:19" ht="15" x14ac:dyDescent="0.25">
      <c r="K238" s="41">
        <v>42139</v>
      </c>
      <c r="L238" s="160">
        <v>166.49026297926599</v>
      </c>
      <c r="M238" s="161">
        <f t="shared" si="18"/>
        <v>-5.6920098744728254E-4</v>
      </c>
      <c r="N238" s="161">
        <f t="shared" si="20"/>
        <v>4.4525777423820578E-3</v>
      </c>
      <c r="O238" s="161">
        <f t="shared" si="22"/>
        <v>0.1265658768333402</v>
      </c>
      <c r="P238" s="136">
        <v>204.24271462533099</v>
      </c>
      <c r="Q238" s="128">
        <f t="shared" si="19"/>
        <v>1.3849063847516607E-2</v>
      </c>
      <c r="R238" s="128">
        <f t="shared" si="21"/>
        <v>2.9680859078865085E-2</v>
      </c>
      <c r="S238" s="128">
        <f t="shared" si="23"/>
        <v>0.154722811545559</v>
      </c>
    </row>
    <row r="239" spans="11:19" ht="15" x14ac:dyDescent="0.25">
      <c r="K239" s="41">
        <v>42170</v>
      </c>
      <c r="L239" s="160">
        <v>169.18704162624101</v>
      </c>
      <c r="M239" s="161">
        <f t="shared" si="18"/>
        <v>1.6197816008680643E-2</v>
      </c>
      <c r="N239" s="161">
        <f t="shared" si="20"/>
        <v>2.3081842808895914E-2</v>
      </c>
      <c r="O239" s="161">
        <f t="shared" si="22"/>
        <v>0.12552022848100131</v>
      </c>
      <c r="P239" s="136">
        <v>205.348502935997</v>
      </c>
      <c r="Q239" s="128">
        <f t="shared" si="19"/>
        <v>5.4140893725120876E-3</v>
      </c>
      <c r="R239" s="128">
        <f t="shared" si="21"/>
        <v>2.8289926132221144E-2</v>
      </c>
      <c r="S239" s="128">
        <f t="shared" si="23"/>
        <v>0.17726852844198526</v>
      </c>
    </row>
    <row r="240" spans="11:19" ht="15" x14ac:dyDescent="0.25">
      <c r="K240" s="41">
        <v>42200</v>
      </c>
      <c r="L240" s="160">
        <v>169.07521487705901</v>
      </c>
      <c r="M240" s="161">
        <f t="shared" si="18"/>
        <v>-6.6096521404424013E-4</v>
      </c>
      <c r="N240" s="161">
        <f t="shared" si="20"/>
        <v>1.4948106117425475E-2</v>
      </c>
      <c r="O240" s="161">
        <f t="shared" si="22"/>
        <v>0.11410492733183353</v>
      </c>
      <c r="P240" s="136">
        <v>206.05146304000101</v>
      </c>
      <c r="Q240" s="128">
        <f t="shared" si="19"/>
        <v>3.4232540970755565E-3</v>
      </c>
      <c r="R240" s="128">
        <f t="shared" si="21"/>
        <v>2.2827586730513216E-2</v>
      </c>
      <c r="S240" s="128">
        <f t="shared" si="23"/>
        <v>0.18540090085967931</v>
      </c>
    </row>
    <row r="241" spans="11:19" ht="15" x14ac:dyDescent="0.25">
      <c r="K241" s="41">
        <v>42231</v>
      </c>
      <c r="L241" s="160">
        <v>168.64414362137799</v>
      </c>
      <c r="M241" s="161">
        <f t="shared" si="18"/>
        <v>-2.5495827758933443E-3</v>
      </c>
      <c r="N241" s="161">
        <f t="shared" si="20"/>
        <v>1.2936976634965403E-2</v>
      </c>
      <c r="O241" s="161">
        <f t="shared" si="22"/>
        <v>0.1036965421123166</v>
      </c>
      <c r="P241" s="136">
        <v>206.19851497417201</v>
      </c>
      <c r="Q241" s="128">
        <f t="shared" si="19"/>
        <v>7.1366605216716117E-4</v>
      </c>
      <c r="R241" s="128">
        <f t="shared" si="21"/>
        <v>9.5758634643532403E-3</v>
      </c>
      <c r="S241" s="128">
        <f t="shared" si="23"/>
        <v>0.14704768001185986</v>
      </c>
    </row>
    <row r="242" spans="11:19" ht="15" x14ac:dyDescent="0.25">
      <c r="K242" s="41">
        <v>42262</v>
      </c>
      <c r="L242" s="160">
        <v>169.02960960307001</v>
      </c>
      <c r="M242" s="161">
        <f t="shared" si="18"/>
        <v>2.2856766527121763E-3</v>
      </c>
      <c r="N242" s="161">
        <f t="shared" si="20"/>
        <v>-9.3052057449405368E-4</v>
      </c>
      <c r="O242" s="161">
        <f t="shared" si="22"/>
        <v>0.10104700139276401</v>
      </c>
      <c r="P242" s="136">
        <v>206.91904293807701</v>
      </c>
      <c r="Q242" s="128">
        <f t="shared" si="19"/>
        <v>3.4943411886125819E-3</v>
      </c>
      <c r="R242" s="128">
        <f t="shared" si="21"/>
        <v>7.6481687454499347E-3</v>
      </c>
      <c r="S242" s="128">
        <f t="shared" si="23"/>
        <v>0.11832026011178431</v>
      </c>
    </row>
    <row r="243" spans="11:19" ht="15" x14ac:dyDescent="0.25">
      <c r="K243" s="41">
        <v>42292</v>
      </c>
      <c r="L243" s="160">
        <v>168.72437960196001</v>
      </c>
      <c r="M243" s="161">
        <f t="shared" si="18"/>
        <v>-1.8057783001852457E-3</v>
      </c>
      <c r="N243" s="161">
        <f t="shared" si="20"/>
        <v>-2.0750248660285076E-3</v>
      </c>
      <c r="O243" s="161">
        <f t="shared" si="22"/>
        <v>8.9533310074158212E-2</v>
      </c>
      <c r="P243" s="136">
        <v>206.39298287823601</v>
      </c>
      <c r="Q243" s="128">
        <f t="shared" si="19"/>
        <v>-2.5423472502645872E-3</v>
      </c>
      <c r="R243" s="128">
        <f t="shared" si="21"/>
        <v>1.6574492274714636E-3</v>
      </c>
      <c r="S243" s="128">
        <f t="shared" si="23"/>
        <v>8.6625385234096131E-2</v>
      </c>
    </row>
    <row r="244" spans="11:19" ht="15" x14ac:dyDescent="0.25">
      <c r="K244" s="41">
        <v>42323</v>
      </c>
      <c r="L244" s="160">
        <v>168.90517141445699</v>
      </c>
      <c r="M244" s="161">
        <f t="shared" si="18"/>
        <v>1.0715215721845972E-3</v>
      </c>
      <c r="N244" s="161">
        <f t="shared" si="20"/>
        <v>1.5478022982229334E-3</v>
      </c>
      <c r="O244" s="161">
        <f t="shared" si="22"/>
        <v>8.6324711413830801E-2</v>
      </c>
      <c r="P244" s="136">
        <v>207.44220794096199</v>
      </c>
      <c r="Q244" s="128">
        <f t="shared" si="19"/>
        <v>5.0836275928285435E-3</v>
      </c>
      <c r="R244" s="128">
        <f t="shared" si="21"/>
        <v>6.0315321230406393E-3</v>
      </c>
      <c r="S244" s="128">
        <f t="shared" si="23"/>
        <v>8.0414152604379341E-2</v>
      </c>
    </row>
    <row r="245" spans="11:19" ht="15" x14ac:dyDescent="0.25">
      <c r="K245" s="41">
        <v>42353</v>
      </c>
      <c r="L245" s="160">
        <v>167.37880385906701</v>
      </c>
      <c r="M245" s="161">
        <f t="shared" si="18"/>
        <v>-9.0368313924776844E-3</v>
      </c>
      <c r="N245" s="161">
        <f t="shared" si="20"/>
        <v>-9.7663702109919148E-3</v>
      </c>
      <c r="O245" s="161">
        <f t="shared" si="22"/>
        <v>5.7351628490200257E-2</v>
      </c>
      <c r="P245" s="136">
        <v>208.99237695853</v>
      </c>
      <c r="Q245" s="128">
        <f t="shared" si="19"/>
        <v>7.4727753476726555E-3</v>
      </c>
      <c r="R245" s="128">
        <f t="shared" si="21"/>
        <v>1.0020025179961145E-2</v>
      </c>
      <c r="S245" s="128">
        <f t="shared" si="23"/>
        <v>7.2589172491022813E-2</v>
      </c>
    </row>
    <row r="246" spans="11:19" ht="15" x14ac:dyDescent="0.25">
      <c r="K246" s="41">
        <v>42384</v>
      </c>
      <c r="L246" s="160">
        <v>166.791018380314</v>
      </c>
      <c r="M246" s="161">
        <f t="shared" si="18"/>
        <v>-3.5117079654118921E-3</v>
      </c>
      <c r="N246" s="161">
        <f t="shared" si="20"/>
        <v>-1.1458695099113902E-2</v>
      </c>
      <c r="O246" s="161">
        <f t="shared" si="22"/>
        <v>3.501009783629816E-2</v>
      </c>
      <c r="P246" s="136">
        <v>212.75057796423999</v>
      </c>
      <c r="Q246" s="128">
        <f t="shared" si="19"/>
        <v>1.7982478884651876E-2</v>
      </c>
      <c r="R246" s="128">
        <f t="shared" si="21"/>
        <v>3.080334901576931E-2</v>
      </c>
      <c r="S246" s="128">
        <f t="shared" si="23"/>
        <v>7.7197791652332759E-2</v>
      </c>
    </row>
    <row r="247" spans="11:19" ht="15" x14ac:dyDescent="0.25">
      <c r="K247" s="41">
        <v>42415</v>
      </c>
      <c r="L247" s="160">
        <v>165.04007469937301</v>
      </c>
      <c r="M247" s="161">
        <f t="shared" si="18"/>
        <v>-1.0497829547083448E-2</v>
      </c>
      <c r="N247" s="161">
        <f t="shared" si="20"/>
        <v>-2.2883234910551442E-2</v>
      </c>
      <c r="O247" s="161">
        <f t="shared" si="22"/>
        <v>-4.2965546686327682E-3</v>
      </c>
      <c r="P247" s="136">
        <v>214.477145831526</v>
      </c>
      <c r="Q247" s="128">
        <f t="shared" si="19"/>
        <v>8.1154555903308889E-3</v>
      </c>
      <c r="R247" s="128">
        <f t="shared" si="21"/>
        <v>3.3912760379826601E-2</v>
      </c>
      <c r="S247" s="128">
        <f t="shared" si="23"/>
        <v>8.1277303710489024E-2</v>
      </c>
    </row>
    <row r="248" spans="11:19" ht="15" x14ac:dyDescent="0.25">
      <c r="K248" s="41">
        <v>42444</v>
      </c>
      <c r="L248" s="160">
        <v>164.17893239879999</v>
      </c>
      <c r="M248" s="161">
        <f t="shared" si="18"/>
        <v>-5.217776968058363E-3</v>
      </c>
      <c r="N248" s="161">
        <f t="shared" si="20"/>
        <v>-1.911754288172185E-2</v>
      </c>
      <c r="O248" s="161">
        <f t="shared" si="22"/>
        <v>-7.2024246394208902E-3</v>
      </c>
      <c r="P248" s="136">
        <v>216.927470246029</v>
      </c>
      <c r="Q248" s="128">
        <f t="shared" si="19"/>
        <v>1.1424641096388743E-2</v>
      </c>
      <c r="R248" s="128">
        <f t="shared" si="21"/>
        <v>3.7968338381421107E-2</v>
      </c>
      <c r="S248" s="128">
        <f t="shared" si="23"/>
        <v>8.6272016430835263E-2</v>
      </c>
    </row>
    <row r="249" spans="11:19" ht="15" x14ac:dyDescent="0.25">
      <c r="K249" s="41">
        <v>42475</v>
      </c>
      <c r="L249" s="160">
        <v>163.98562633828101</v>
      </c>
      <c r="M249" s="161">
        <f t="shared" si="18"/>
        <v>-1.1774108754064594E-3</v>
      </c>
      <c r="N249" s="161">
        <f t="shared" si="20"/>
        <v>-1.6819802824371455E-2</v>
      </c>
      <c r="O249" s="161">
        <f t="shared" si="22"/>
        <v>-1.5604380550155228E-2</v>
      </c>
      <c r="P249" s="136">
        <v>218.12160785211799</v>
      </c>
      <c r="Q249" s="128">
        <f t="shared" si="19"/>
        <v>5.504778185698056E-3</v>
      </c>
      <c r="R249" s="128">
        <f t="shared" si="21"/>
        <v>2.524566531979433E-2</v>
      </c>
      <c r="S249" s="128">
        <f t="shared" si="23"/>
        <v>8.2743089913660972E-2</v>
      </c>
    </row>
    <row r="250" spans="11:19" ht="15" x14ac:dyDescent="0.25">
      <c r="K250" s="41">
        <v>42505</v>
      </c>
      <c r="L250" s="160">
        <v>166.80957620308499</v>
      </c>
      <c r="M250" s="161">
        <f t="shared" si="18"/>
        <v>1.722071578992268E-2</v>
      </c>
      <c r="N250" s="161">
        <f t="shared" si="20"/>
        <v>1.0721647496434894E-2</v>
      </c>
      <c r="O250" s="161">
        <f t="shared" si="22"/>
        <v>1.9179093005503578E-3</v>
      </c>
      <c r="P250" s="136">
        <v>220.05581525919001</v>
      </c>
      <c r="Q250" s="128">
        <f t="shared" si="19"/>
        <v>8.8675644110571827E-3</v>
      </c>
      <c r="R250" s="128">
        <f t="shared" si="21"/>
        <v>2.6010554206302716E-2</v>
      </c>
      <c r="S250" s="128">
        <f t="shared" si="23"/>
        <v>7.7423082937704946E-2</v>
      </c>
    </row>
    <row r="251" spans="11:19" ht="15" x14ac:dyDescent="0.25">
      <c r="K251" s="41">
        <v>42536</v>
      </c>
      <c r="L251" s="160">
        <v>170.452822847596</v>
      </c>
      <c r="M251" s="161">
        <f t="shared" si="18"/>
        <v>2.1840752356300452E-2</v>
      </c>
      <c r="N251" s="161">
        <f t="shared" si="20"/>
        <v>3.8213736422383127E-2</v>
      </c>
      <c r="O251" s="161">
        <f t="shared" si="22"/>
        <v>7.4815494684945527E-3</v>
      </c>
      <c r="P251" s="136">
        <v>220.960673316536</v>
      </c>
      <c r="Q251" s="128">
        <f t="shared" si="19"/>
        <v>4.1119479450257845E-3</v>
      </c>
      <c r="R251" s="128">
        <f t="shared" si="21"/>
        <v>1.8592403562041948E-2</v>
      </c>
      <c r="S251" s="128">
        <f t="shared" si="23"/>
        <v>7.6027680539774822E-2</v>
      </c>
    </row>
    <row r="252" spans="11:19" ht="15" x14ac:dyDescent="0.25">
      <c r="K252" s="41">
        <v>42566</v>
      </c>
      <c r="L252" s="160">
        <v>174.34767215575101</v>
      </c>
      <c r="M252" s="161">
        <f t="shared" si="18"/>
        <v>2.2850013529183144E-2</v>
      </c>
      <c r="N252" s="161">
        <f t="shared" si="20"/>
        <v>6.3188744336009295E-2</v>
      </c>
      <c r="O252" s="161">
        <f t="shared" si="22"/>
        <v>3.1184093319211792E-2</v>
      </c>
      <c r="P252" s="136">
        <v>222.54245744512801</v>
      </c>
      <c r="Q252" s="128">
        <f t="shared" si="19"/>
        <v>7.1586681233815064E-3</v>
      </c>
      <c r="R252" s="128">
        <f t="shared" si="21"/>
        <v>2.0267820490335264E-2</v>
      </c>
      <c r="S252" s="128">
        <f t="shared" si="23"/>
        <v>8.0033376913832388E-2</v>
      </c>
    </row>
    <row r="253" spans="11:19" ht="15" x14ac:dyDescent="0.25">
      <c r="K253" s="41">
        <v>42597</v>
      </c>
      <c r="L253" s="160">
        <v>176.058078522686</v>
      </c>
      <c r="M253" s="161">
        <f t="shared" si="18"/>
        <v>9.8103194942977812E-3</v>
      </c>
      <c r="N253" s="161">
        <f t="shared" si="20"/>
        <v>5.5443473511024743E-2</v>
      </c>
      <c r="O253" s="161">
        <f t="shared" si="22"/>
        <v>4.3962006282014743E-2</v>
      </c>
      <c r="P253" s="136">
        <v>224.008387225858</v>
      </c>
      <c r="Q253" s="128">
        <f t="shared" si="19"/>
        <v>6.5871914849842117E-3</v>
      </c>
      <c r="R253" s="128">
        <f t="shared" si="21"/>
        <v>1.7961679231300876E-2</v>
      </c>
      <c r="S253" s="128">
        <f t="shared" si="23"/>
        <v>8.6372456435570344E-2</v>
      </c>
    </row>
    <row r="254" spans="11:19" ht="15" x14ac:dyDescent="0.25">
      <c r="K254" s="41">
        <v>42628</v>
      </c>
      <c r="L254" s="160">
        <v>176.31315495090399</v>
      </c>
      <c r="M254" s="161">
        <f t="shared" si="18"/>
        <v>1.4488197892328358E-3</v>
      </c>
      <c r="N254" s="161">
        <f t="shared" si="20"/>
        <v>3.4380962458731457E-2</v>
      </c>
      <c r="O254" s="161">
        <f t="shared" si="22"/>
        <v>4.309035183207155E-2</v>
      </c>
      <c r="P254" s="136">
        <v>225.26618638863101</v>
      </c>
      <c r="Q254" s="128">
        <f t="shared" si="19"/>
        <v>5.6149645928427194E-3</v>
      </c>
      <c r="R254" s="128">
        <f t="shared" si="21"/>
        <v>1.9485427010476064E-2</v>
      </c>
      <c r="S254" s="128">
        <f t="shared" si="23"/>
        <v>8.8668221107346845E-2</v>
      </c>
    </row>
    <row r="255" spans="11:19" ht="15" x14ac:dyDescent="0.25">
      <c r="K255" s="41">
        <v>42658</v>
      </c>
      <c r="L255" s="160">
        <v>177.395673507097</v>
      </c>
      <c r="M255" s="161">
        <f t="shared" si="18"/>
        <v>6.139749223445401E-3</v>
      </c>
      <c r="N255" s="161">
        <f t="shared" si="20"/>
        <v>1.7482317450290275E-2</v>
      </c>
      <c r="O255" s="161">
        <f t="shared" si="22"/>
        <v>5.139324812213597E-2</v>
      </c>
      <c r="P255" s="136">
        <v>226.34994173113699</v>
      </c>
      <c r="Q255" s="128">
        <f t="shared" si="19"/>
        <v>4.8109987560951417E-3</v>
      </c>
      <c r="R255" s="128">
        <f t="shared" si="21"/>
        <v>1.7109024182263344E-2</v>
      </c>
      <c r="S255" s="128">
        <f t="shared" si="23"/>
        <v>9.6693979488027493E-2</v>
      </c>
    </row>
    <row r="256" spans="11:19" ht="15" x14ac:dyDescent="0.25">
      <c r="K256" s="41">
        <v>42689</v>
      </c>
      <c r="L256" s="160">
        <v>177.14474755939099</v>
      </c>
      <c r="M256" s="161">
        <f t="shared" si="18"/>
        <v>-1.4144986895409106E-3</v>
      </c>
      <c r="N256" s="161">
        <f t="shared" si="20"/>
        <v>6.1722191098716461E-3</v>
      </c>
      <c r="O256" s="161">
        <f t="shared" si="22"/>
        <v>4.8782260933360355E-2</v>
      </c>
      <c r="P256" s="136">
        <v>227.75467412006699</v>
      </c>
      <c r="Q256" s="128">
        <f t="shared" si="19"/>
        <v>6.2060205458263074E-3</v>
      </c>
      <c r="R256" s="128">
        <f t="shared" si="21"/>
        <v>1.6723868872069447E-2</v>
      </c>
      <c r="S256" s="128">
        <f t="shared" si="23"/>
        <v>9.7918675185360238E-2</v>
      </c>
    </row>
    <row r="257" spans="11:19" ht="15" x14ac:dyDescent="0.25">
      <c r="K257" s="41">
        <v>42719</v>
      </c>
      <c r="L257" s="160">
        <v>176.34769795835999</v>
      </c>
      <c r="M257" s="161">
        <f t="shared" si="18"/>
        <v>-4.4994255376596959E-3</v>
      </c>
      <c r="N257" s="161">
        <f t="shared" si="20"/>
        <v>1.9591849210343071E-4</v>
      </c>
      <c r="O257" s="161">
        <f t="shared" si="22"/>
        <v>5.3584407896980712E-2</v>
      </c>
      <c r="P257" s="136">
        <v>228.965134526052</v>
      </c>
      <c r="Q257" s="128">
        <f t="shared" si="19"/>
        <v>5.3147554958492549E-3</v>
      </c>
      <c r="R257" s="128">
        <f t="shared" si="21"/>
        <v>1.642034340226961E-2</v>
      </c>
      <c r="S257" s="128">
        <f t="shared" si="23"/>
        <v>9.5566919034014042E-2</v>
      </c>
    </row>
    <row r="258" spans="11:19" ht="15" x14ac:dyDescent="0.25">
      <c r="K258" s="41">
        <v>42750</v>
      </c>
      <c r="L258" s="160">
        <v>173.214578609775</v>
      </c>
      <c r="M258" s="161">
        <f t="shared" si="18"/>
        <v>-1.7766715329194605E-2</v>
      </c>
      <c r="N258" s="161">
        <f t="shared" si="20"/>
        <v>-2.3569317191688643E-2</v>
      </c>
      <c r="O258" s="161">
        <f t="shared" si="22"/>
        <v>3.8512626709995335E-2</v>
      </c>
      <c r="P258" s="136">
        <v>228.52989657589899</v>
      </c>
      <c r="Q258" s="128">
        <f t="shared" si="19"/>
        <v>-1.9008918150527077E-3</v>
      </c>
      <c r="R258" s="128">
        <f t="shared" si="21"/>
        <v>9.6309052615148882E-3</v>
      </c>
      <c r="S258" s="128">
        <f t="shared" si="23"/>
        <v>7.4168158613939328E-2</v>
      </c>
    </row>
    <row r="259" spans="11:19" ht="15" x14ac:dyDescent="0.25">
      <c r="K259" s="41">
        <v>42781</v>
      </c>
      <c r="L259" s="160">
        <v>171.51315993934901</v>
      </c>
      <c r="M259" s="161">
        <f t="shared" si="18"/>
        <v>-9.8226066424755842E-3</v>
      </c>
      <c r="N259" s="161">
        <f t="shared" si="20"/>
        <v>-3.1790881172775953E-2</v>
      </c>
      <c r="O259" s="161">
        <f t="shared" si="22"/>
        <v>3.9221293687408787E-2</v>
      </c>
      <c r="P259" s="136">
        <v>227.29237957937801</v>
      </c>
      <c r="Q259" s="128">
        <f t="shared" si="19"/>
        <v>-5.4151208006606444E-3</v>
      </c>
      <c r="R259" s="128">
        <f t="shared" si="21"/>
        <v>-2.0297916715653619E-3</v>
      </c>
      <c r="S259" s="128">
        <f t="shared" si="23"/>
        <v>5.9751045726422092E-2</v>
      </c>
    </row>
    <row r="260" spans="11:19" ht="15" x14ac:dyDescent="0.25">
      <c r="K260" s="41">
        <v>42809</v>
      </c>
      <c r="L260" s="160">
        <v>173.049962974686</v>
      </c>
      <c r="M260" s="161">
        <f t="shared" si="18"/>
        <v>8.9602630834884067E-3</v>
      </c>
      <c r="N260" s="161">
        <f t="shared" si="20"/>
        <v>-1.8700187310937699E-2</v>
      </c>
      <c r="O260" s="161">
        <f t="shared" si="22"/>
        <v>5.4032697412952801E-2</v>
      </c>
      <c r="P260" s="136">
        <v>225.85228056226299</v>
      </c>
      <c r="Q260" s="128">
        <f t="shared" si="19"/>
        <v>-6.3358878101413829E-3</v>
      </c>
      <c r="R260" s="128">
        <f t="shared" si="21"/>
        <v>-1.359531865073027E-2</v>
      </c>
      <c r="S260" s="128">
        <f t="shared" si="23"/>
        <v>4.1141909349294847E-2</v>
      </c>
    </row>
    <row r="261" spans="11:19" ht="15" x14ac:dyDescent="0.25">
      <c r="K261" s="41">
        <v>42840</v>
      </c>
      <c r="L261" s="160">
        <v>178.08153081999799</v>
      </c>
      <c r="M261" s="161">
        <f t="shared" si="18"/>
        <v>2.9075810007818559E-2</v>
      </c>
      <c r="N261" s="161">
        <f t="shared" si="20"/>
        <v>2.80978209183389E-2</v>
      </c>
      <c r="O261" s="161">
        <f t="shared" si="22"/>
        <v>8.5958170825526814E-2</v>
      </c>
      <c r="P261" s="136">
        <v>226.52526299004799</v>
      </c>
      <c r="Q261" s="128">
        <f t="shared" si="19"/>
        <v>2.9797459919802538E-3</v>
      </c>
      <c r="R261" s="128">
        <f t="shared" si="21"/>
        <v>-8.7718658078734801E-3</v>
      </c>
      <c r="S261" s="128">
        <f t="shared" si="23"/>
        <v>3.8527384887184102E-2</v>
      </c>
    </row>
    <row r="262" spans="11:19" ht="15" x14ac:dyDescent="0.25">
      <c r="K262" s="41">
        <v>42870</v>
      </c>
      <c r="L262" s="160">
        <v>183.56469548753199</v>
      </c>
      <c r="M262" s="161">
        <f t="shared" si="18"/>
        <v>3.0790192797007565E-2</v>
      </c>
      <c r="N262" s="161">
        <f t="shared" si="20"/>
        <v>7.0265952492768902E-2</v>
      </c>
      <c r="O262" s="161">
        <f t="shared" si="22"/>
        <v>0.10044458876898177</v>
      </c>
      <c r="P262" s="136">
        <v>229.34351964349199</v>
      </c>
      <c r="Q262" s="128">
        <f t="shared" si="19"/>
        <v>1.2441246579935727E-2</v>
      </c>
      <c r="R262" s="128">
        <f t="shared" si="21"/>
        <v>9.0242359550714024E-3</v>
      </c>
      <c r="S262" s="128">
        <f t="shared" si="23"/>
        <v>4.2206130173667811E-2</v>
      </c>
    </row>
    <row r="263" spans="11:19" ht="15" x14ac:dyDescent="0.25">
      <c r="K263" s="41">
        <v>42901</v>
      </c>
      <c r="L263" s="160">
        <v>187.08596983395299</v>
      </c>
      <c r="M263" s="161">
        <f t="shared" si="18"/>
        <v>1.9182742831178823E-2</v>
      </c>
      <c r="N263" s="161">
        <f t="shared" si="20"/>
        <v>8.1109562914614353E-2</v>
      </c>
      <c r="O263" s="161">
        <f t="shared" si="22"/>
        <v>9.7582115147655246E-2</v>
      </c>
      <c r="P263" s="136">
        <v>232.99568512129801</v>
      </c>
      <c r="Q263" s="128">
        <f t="shared" si="19"/>
        <v>1.5924432848519965E-2</v>
      </c>
      <c r="R263" s="128">
        <f t="shared" si="21"/>
        <v>3.1628658082404115E-2</v>
      </c>
      <c r="S263" s="128">
        <f t="shared" si="23"/>
        <v>5.4466759283998467E-2</v>
      </c>
    </row>
    <row r="264" spans="11:19" ht="15" x14ac:dyDescent="0.25">
      <c r="K264" s="41">
        <v>42931</v>
      </c>
      <c r="L264" s="160">
        <v>184.91211706237601</v>
      </c>
      <c r="M264" s="161">
        <f t="shared" ref="M264:M327" si="24">L264/L263-1</f>
        <v>-1.1619539260514067E-2</v>
      </c>
      <c r="N264" s="161">
        <f t="shared" si="20"/>
        <v>3.8356511261587567E-2</v>
      </c>
      <c r="O264" s="161">
        <f t="shared" si="22"/>
        <v>6.0594126528901393E-2</v>
      </c>
      <c r="P264" s="136">
        <v>236.149203131766</v>
      </c>
      <c r="Q264" s="128">
        <f t="shared" ref="Q264:Q327" si="25">P264/P263-1</f>
        <v>1.3534662707707534E-2</v>
      </c>
      <c r="R264" s="128">
        <f t="shared" si="21"/>
        <v>4.2485063320027328E-2</v>
      </c>
      <c r="S264" s="128">
        <f t="shared" si="23"/>
        <v>6.1142246036323122E-2</v>
      </c>
    </row>
    <row r="265" spans="11:19" ht="15" x14ac:dyDescent="0.25">
      <c r="K265" s="41">
        <v>42962</v>
      </c>
      <c r="L265" s="160">
        <v>183.65699948831801</v>
      </c>
      <c r="M265" s="161">
        <f t="shared" si="24"/>
        <v>-6.7876437412407453E-3</v>
      </c>
      <c r="N265" s="161">
        <f t="shared" si="20"/>
        <v>5.0284179395632123E-4</v>
      </c>
      <c r="O265" s="161">
        <f t="shared" si="22"/>
        <v>4.3161444390368287E-2</v>
      </c>
      <c r="P265" s="136">
        <v>237.55683048636001</v>
      </c>
      <c r="Q265" s="128">
        <f t="shared" si="25"/>
        <v>5.9607542008455194E-3</v>
      </c>
      <c r="R265" s="128">
        <f t="shared" si="21"/>
        <v>3.5812264744324862E-2</v>
      </c>
      <c r="S265" s="128">
        <f t="shared" si="23"/>
        <v>6.0481857078153567E-2</v>
      </c>
    </row>
    <row r="266" spans="11:19" ht="15" x14ac:dyDescent="0.25">
      <c r="K266" s="41">
        <v>42993</v>
      </c>
      <c r="L266" s="160">
        <v>183.531143903306</v>
      </c>
      <c r="M266" s="161">
        <f t="shared" si="24"/>
        <v>-6.8527518887195882E-4</v>
      </c>
      <c r="N266" s="161">
        <f t="shared" ref="N266:N329" si="26">L266/L263-1</f>
        <v>-1.9001028959050426E-2</v>
      </c>
      <c r="O266" s="161">
        <f t="shared" si="22"/>
        <v>4.0938459495049706E-2</v>
      </c>
      <c r="P266" s="136">
        <v>239.02180018483099</v>
      </c>
      <c r="Q266" s="128">
        <f t="shared" si="25"/>
        <v>6.1668178324811862E-3</v>
      </c>
      <c r="R266" s="128">
        <f t="shared" ref="R266:R329" si="27">P266/P263-1</f>
        <v>2.5863633742383652E-2</v>
      </c>
      <c r="S266" s="128">
        <f t="shared" si="23"/>
        <v>6.1063819726892676E-2</v>
      </c>
    </row>
    <row r="267" spans="11:19" ht="15" x14ac:dyDescent="0.25">
      <c r="K267" s="41">
        <v>43023</v>
      </c>
      <c r="L267" s="160">
        <v>187.66266558796301</v>
      </c>
      <c r="M267" s="161">
        <f t="shared" si="24"/>
        <v>2.2511283898680956E-2</v>
      </c>
      <c r="N267" s="161">
        <f t="shared" si="26"/>
        <v>1.4874896081900069E-2</v>
      </c>
      <c r="O267" s="161">
        <f t="shared" si="22"/>
        <v>5.7876225941075443E-2</v>
      </c>
      <c r="P267" s="136">
        <v>240.75654680950399</v>
      </c>
      <c r="Q267" s="128">
        <f t="shared" si="25"/>
        <v>7.2576920738256501E-3</v>
      </c>
      <c r="R267" s="128">
        <f t="shared" si="27"/>
        <v>1.9510307960544759E-2</v>
      </c>
      <c r="S267" s="128">
        <f t="shared" si="23"/>
        <v>6.3647487462044294E-2</v>
      </c>
    </row>
    <row r="268" spans="11:19" ht="15" x14ac:dyDescent="0.25">
      <c r="K268" s="41">
        <v>43054</v>
      </c>
      <c r="L268" s="160">
        <v>188.649629031459</v>
      </c>
      <c r="M268" s="161">
        <f t="shared" si="24"/>
        <v>5.2592423772930275E-3</v>
      </c>
      <c r="N268" s="161">
        <f t="shared" si="26"/>
        <v>2.718453180140612E-2</v>
      </c>
      <c r="O268" s="161">
        <f t="shared" si="22"/>
        <v>6.4946218448903137E-2</v>
      </c>
      <c r="P268" s="136">
        <v>242.85928746267501</v>
      </c>
      <c r="Q268" s="128">
        <f t="shared" si="25"/>
        <v>8.7338877427693973E-3</v>
      </c>
      <c r="R268" s="128">
        <f t="shared" si="27"/>
        <v>2.2320793577937037E-2</v>
      </c>
      <c r="S268" s="128">
        <f t="shared" si="23"/>
        <v>6.6319663475469248E-2</v>
      </c>
    </row>
    <row r="269" spans="11:19" ht="15" x14ac:dyDescent="0.25">
      <c r="K269" s="41">
        <v>43084</v>
      </c>
      <c r="L269" s="160">
        <v>186.56801180424199</v>
      </c>
      <c r="M269" s="161">
        <f t="shared" si="24"/>
        <v>-1.1034303316174943E-2</v>
      </c>
      <c r="N269" s="161">
        <f t="shared" si="26"/>
        <v>1.6546880471338232E-2</v>
      </c>
      <c r="O269" s="161">
        <f t="shared" si="22"/>
        <v>5.7955470721796853E-2</v>
      </c>
      <c r="P269" s="136">
        <v>244.88580753688299</v>
      </c>
      <c r="Q269" s="128">
        <f t="shared" si="25"/>
        <v>8.3444207358940314E-3</v>
      </c>
      <c r="R269" s="128">
        <f t="shared" si="27"/>
        <v>2.4533357825593516E-2</v>
      </c>
      <c r="S269" s="128">
        <f t="shared" si="23"/>
        <v>6.9533176061002067E-2</v>
      </c>
    </row>
    <row r="270" spans="11:19" ht="15" x14ac:dyDescent="0.25">
      <c r="K270" s="41">
        <v>43115</v>
      </c>
      <c r="L270" s="160">
        <v>182.75917324875999</v>
      </c>
      <c r="M270" s="161">
        <f t="shared" si="24"/>
        <v>-2.0415281905230676E-2</v>
      </c>
      <c r="N270" s="161">
        <f t="shared" si="26"/>
        <v>-2.612929068144676E-2</v>
      </c>
      <c r="O270" s="161">
        <f t="shared" si="22"/>
        <v>5.5102721235072538E-2</v>
      </c>
      <c r="P270" s="136">
        <v>246.68474453265199</v>
      </c>
      <c r="Q270" s="128">
        <f t="shared" si="25"/>
        <v>7.3460239033984465E-3</v>
      </c>
      <c r="R270" s="128">
        <f t="shared" si="27"/>
        <v>2.4623204650956465E-2</v>
      </c>
      <c r="S270" s="128">
        <f t="shared" si="23"/>
        <v>7.944189460009432E-2</v>
      </c>
    </row>
    <row r="271" spans="11:19" ht="15" x14ac:dyDescent="0.25">
      <c r="K271" s="41">
        <v>43146</v>
      </c>
      <c r="L271" s="160">
        <v>183.768975058264</v>
      </c>
      <c r="M271" s="161">
        <f t="shared" si="24"/>
        <v>5.5253139503401716E-3</v>
      </c>
      <c r="N271" s="161">
        <f t="shared" si="26"/>
        <v>-2.5871527011490203E-2</v>
      </c>
      <c r="O271" s="161">
        <f t="shared" si="22"/>
        <v>7.1456995622078967E-2</v>
      </c>
      <c r="P271" s="136">
        <v>248.770283213542</v>
      </c>
      <c r="Q271" s="128">
        <f t="shared" si="25"/>
        <v>8.4542669423726124E-3</v>
      </c>
      <c r="R271" s="128">
        <f t="shared" si="27"/>
        <v>2.4339179335587158E-2</v>
      </c>
      <c r="S271" s="128">
        <f t="shared" si="23"/>
        <v>9.4494605027720224E-2</v>
      </c>
    </row>
    <row r="272" spans="11:19" ht="15" x14ac:dyDescent="0.25">
      <c r="K272" s="41">
        <v>43174</v>
      </c>
      <c r="L272" s="160">
        <v>188.126521520034</v>
      </c>
      <c r="M272" s="161">
        <f t="shared" si="24"/>
        <v>2.371208992371221E-2</v>
      </c>
      <c r="N272" s="161">
        <f t="shared" si="26"/>
        <v>8.3535741240963191E-3</v>
      </c>
      <c r="O272" s="161">
        <f t="shared" si="22"/>
        <v>8.7122575966996463E-2</v>
      </c>
      <c r="P272" s="136">
        <v>251.463220190339</v>
      </c>
      <c r="Q272" s="128">
        <f t="shared" si="25"/>
        <v>1.0824994617566253E-2</v>
      </c>
      <c r="R272" s="128">
        <f t="shared" si="27"/>
        <v>2.6859101062707946E-2</v>
      </c>
      <c r="S272" s="128">
        <f t="shared" si="23"/>
        <v>0.11339686083451173</v>
      </c>
    </row>
    <row r="273" spans="11:19" ht="15" x14ac:dyDescent="0.25">
      <c r="K273" s="41">
        <v>43205</v>
      </c>
      <c r="L273" s="160">
        <v>193.612473520348</v>
      </c>
      <c r="M273" s="161">
        <f t="shared" si="24"/>
        <v>2.9160970797675656E-2</v>
      </c>
      <c r="N273" s="161">
        <f t="shared" si="26"/>
        <v>5.9385803068911835E-2</v>
      </c>
      <c r="O273" s="161">
        <f t="shared" si="22"/>
        <v>8.7212540395603666E-2</v>
      </c>
      <c r="P273" s="136">
        <v>252.83611548726799</v>
      </c>
      <c r="Q273" s="128">
        <f t="shared" si="25"/>
        <v>5.4596266439672636E-3</v>
      </c>
      <c r="R273" s="128">
        <f t="shared" si="27"/>
        <v>2.493616281894484E-2</v>
      </c>
      <c r="S273" s="128">
        <f t="shared" si="23"/>
        <v>0.11614974925942767</v>
      </c>
    </row>
    <row r="274" spans="11:19" ht="15" x14ac:dyDescent="0.25">
      <c r="K274" s="41">
        <v>43235</v>
      </c>
      <c r="L274" s="160">
        <v>192.65721590541099</v>
      </c>
      <c r="M274" s="161">
        <f t="shared" si="24"/>
        <v>-4.9338640097308373E-3</v>
      </c>
      <c r="N274" s="161">
        <f t="shared" si="26"/>
        <v>4.8366384175179578E-2</v>
      </c>
      <c r="O274" s="161">
        <f t="shared" si="22"/>
        <v>4.9533056417684573E-2</v>
      </c>
      <c r="P274" s="136">
        <v>252.660193536284</v>
      </c>
      <c r="Q274" s="128">
        <f t="shared" si="25"/>
        <v>-6.9579439094347162E-4</v>
      </c>
      <c r="R274" s="128">
        <f t="shared" si="27"/>
        <v>1.5636555429745291E-2</v>
      </c>
      <c r="S274" s="128">
        <f t="shared" si="23"/>
        <v>0.10166702738772448</v>
      </c>
    </row>
    <row r="275" spans="11:19" ht="15" x14ac:dyDescent="0.25">
      <c r="K275" s="41">
        <v>43266</v>
      </c>
      <c r="L275" s="160">
        <v>189.37624411729499</v>
      </c>
      <c r="M275" s="161">
        <f t="shared" si="24"/>
        <v>-1.7030100703452788E-2</v>
      </c>
      <c r="N275" s="161">
        <f t="shared" si="26"/>
        <v>6.6429899791025093E-3</v>
      </c>
      <c r="O275" s="161">
        <f t="shared" ref="O275:O332" si="28">L275/L263-1</f>
        <v>1.2241828103810803E-2</v>
      </c>
      <c r="P275" s="136">
        <v>251.43736293820001</v>
      </c>
      <c r="Q275" s="128">
        <f t="shared" si="25"/>
        <v>-4.8398229296392481E-3</v>
      </c>
      <c r="R275" s="128">
        <f t="shared" si="27"/>
        <v>-1.028271733711783E-4</v>
      </c>
      <c r="S275" s="128">
        <f t="shared" ref="S275:S332" si="29">P275/P263-1</f>
        <v>7.9150297600151909E-2</v>
      </c>
    </row>
    <row r="276" spans="11:19" ht="15" x14ac:dyDescent="0.25">
      <c r="K276" s="41">
        <v>43296</v>
      </c>
      <c r="L276" s="160">
        <v>186.82651097050399</v>
      </c>
      <c r="M276" s="161">
        <f t="shared" si="24"/>
        <v>-1.346384895674535E-2</v>
      </c>
      <c r="N276" s="161">
        <f t="shared" si="26"/>
        <v>-3.5049201254746865E-2</v>
      </c>
      <c r="O276" s="161">
        <f t="shared" si="28"/>
        <v>1.035299329509165E-2</v>
      </c>
      <c r="P276" s="136">
        <v>253.265652572562</v>
      </c>
      <c r="Q276" s="128">
        <f t="shared" si="25"/>
        <v>7.2713522485174931E-3</v>
      </c>
      <c r="R276" s="128">
        <f t="shared" si="27"/>
        <v>1.6988755125675326E-3</v>
      </c>
      <c r="S276" s="128">
        <f t="shared" si="29"/>
        <v>7.2481504124514817E-2</v>
      </c>
    </row>
    <row r="277" spans="11:19" ht="15" x14ac:dyDescent="0.25">
      <c r="K277" s="41">
        <v>43327</v>
      </c>
      <c r="L277" s="160">
        <v>188.12406032211001</v>
      </c>
      <c r="M277" s="161">
        <f t="shared" si="24"/>
        <v>6.9452099965132685E-3</v>
      </c>
      <c r="N277" s="161">
        <f t="shared" si="26"/>
        <v>-2.3529643372022124E-2</v>
      </c>
      <c r="O277" s="161">
        <f t="shared" si="28"/>
        <v>2.4322845555778239E-2</v>
      </c>
      <c r="P277" s="136">
        <v>256.68919096779803</v>
      </c>
      <c r="Q277" s="128">
        <f t="shared" si="25"/>
        <v>1.3517578718082124E-2</v>
      </c>
      <c r="R277" s="128">
        <f t="shared" si="27"/>
        <v>1.594630865718627E-2</v>
      </c>
      <c r="S277" s="128">
        <f t="shared" si="29"/>
        <v>8.0538035645060235E-2</v>
      </c>
    </row>
    <row r="278" spans="11:19" ht="15" x14ac:dyDescent="0.25">
      <c r="K278" s="41">
        <v>43358</v>
      </c>
      <c r="L278" s="160">
        <v>189.38105006801001</v>
      </c>
      <c r="M278" s="161">
        <f t="shared" si="24"/>
        <v>6.6817064428004169E-3</v>
      </c>
      <c r="N278" s="161">
        <f t="shared" si="26"/>
        <v>2.5377790849212545E-5</v>
      </c>
      <c r="O278" s="161">
        <f t="shared" si="28"/>
        <v>3.1874187891435257E-2</v>
      </c>
      <c r="P278" s="136">
        <v>260.093307982601</v>
      </c>
      <c r="Q278" s="128">
        <f t="shared" si="25"/>
        <v>1.3261629763093641E-2</v>
      </c>
      <c r="R278" s="128">
        <f t="shared" si="27"/>
        <v>3.4425850411613279E-2</v>
      </c>
      <c r="S278" s="128">
        <f t="shared" si="29"/>
        <v>8.8157263402232733E-2</v>
      </c>
    </row>
    <row r="279" spans="11:19" ht="15" x14ac:dyDescent="0.25">
      <c r="K279" s="41">
        <v>43388</v>
      </c>
      <c r="L279" s="160">
        <v>188.378627469055</v>
      </c>
      <c r="M279" s="161">
        <f t="shared" si="24"/>
        <v>-5.2931515513037208E-3</v>
      </c>
      <c r="N279" s="161">
        <f t="shared" si="26"/>
        <v>8.307795775279736E-3</v>
      </c>
      <c r="O279" s="161">
        <f t="shared" si="28"/>
        <v>3.815153530132509E-3</v>
      </c>
      <c r="P279" s="136">
        <v>260.62297848941603</v>
      </c>
      <c r="Q279" s="128">
        <f t="shared" si="25"/>
        <v>2.0364634173919427E-3</v>
      </c>
      <c r="R279" s="128">
        <f t="shared" si="27"/>
        <v>2.9049836968106479E-2</v>
      </c>
      <c r="S279" s="128">
        <f t="shared" si="29"/>
        <v>8.2516683110724021E-2</v>
      </c>
    </row>
    <row r="280" spans="11:19" ht="15" x14ac:dyDescent="0.25">
      <c r="K280" s="41">
        <v>43419</v>
      </c>
      <c r="L280" s="160">
        <v>187.095153537908</v>
      </c>
      <c r="M280" s="161">
        <f t="shared" si="24"/>
        <v>-6.8132672394475291E-3</v>
      </c>
      <c r="N280" s="161">
        <f t="shared" si="26"/>
        <v>-5.4692992615632541E-3</v>
      </c>
      <c r="O280" s="161">
        <f t="shared" si="28"/>
        <v>-8.2400135188803736E-3</v>
      </c>
      <c r="P280" s="136">
        <v>259.87140927248601</v>
      </c>
      <c r="Q280" s="128">
        <f t="shared" si="25"/>
        <v>-2.8837411853941397E-3</v>
      </c>
      <c r="R280" s="128">
        <f t="shared" si="27"/>
        <v>1.2397165196906146E-2</v>
      </c>
      <c r="S280" s="128">
        <f t="shared" si="29"/>
        <v>7.0049294748200985E-2</v>
      </c>
    </row>
    <row r="281" spans="11:19" ht="15" x14ac:dyDescent="0.25">
      <c r="K281" s="41">
        <v>43449</v>
      </c>
      <c r="L281" s="160">
        <v>187.189860099085</v>
      </c>
      <c r="M281" s="161">
        <f t="shared" si="24"/>
        <v>5.0619462549472694E-4</v>
      </c>
      <c r="N281" s="161">
        <f t="shared" si="26"/>
        <v>-1.1570270458095555E-2</v>
      </c>
      <c r="O281" s="161">
        <f t="shared" si="28"/>
        <v>3.3330917172205154E-3</v>
      </c>
      <c r="P281" s="136">
        <v>259.67492598546897</v>
      </c>
      <c r="Q281" s="128">
        <f t="shared" si="25"/>
        <v>-7.5607889135276274E-4</v>
      </c>
      <c r="R281" s="128">
        <f t="shared" si="27"/>
        <v>-1.6085842437746356E-3</v>
      </c>
      <c r="S281" s="128">
        <f t="shared" si="29"/>
        <v>6.0391896930811484E-2</v>
      </c>
    </row>
    <row r="282" spans="11:19" ht="15" x14ac:dyDescent="0.25">
      <c r="K282" s="41">
        <v>43480</v>
      </c>
      <c r="L282" s="160">
        <v>189.91765588272</v>
      </c>
      <c r="M282" s="161">
        <f t="shared" si="24"/>
        <v>1.4572348001067548E-2</v>
      </c>
      <c r="N282" s="161">
        <f t="shared" si="26"/>
        <v>8.169867433171607E-3</v>
      </c>
      <c r="O282" s="161">
        <f t="shared" si="28"/>
        <v>3.9168937496868228E-2</v>
      </c>
      <c r="P282" s="136">
        <v>259.63750146002798</v>
      </c>
      <c r="Q282" s="128">
        <f t="shared" si="25"/>
        <v>-1.4412067433533515E-4</v>
      </c>
      <c r="R282" s="128">
        <f t="shared" si="27"/>
        <v>-3.7812361561514463E-3</v>
      </c>
      <c r="S282" s="128">
        <f t="shared" si="29"/>
        <v>5.2507328541597342E-2</v>
      </c>
    </row>
    <row r="283" spans="11:19" ht="15" x14ac:dyDescent="0.25">
      <c r="K283" s="41">
        <v>43511</v>
      </c>
      <c r="L283" s="160">
        <v>193.36557800528001</v>
      </c>
      <c r="M283" s="161">
        <f t="shared" si="24"/>
        <v>1.8154826661767709E-2</v>
      </c>
      <c r="N283" s="161">
        <f t="shared" si="26"/>
        <v>3.3514627978332712E-2</v>
      </c>
      <c r="O283" s="161">
        <f t="shared" si="28"/>
        <v>5.2221017960041527E-2</v>
      </c>
      <c r="P283" s="136">
        <v>261.45672117340098</v>
      </c>
      <c r="Q283" s="128">
        <f t="shared" si="25"/>
        <v>7.0067679096545987E-3</v>
      </c>
      <c r="R283" s="128">
        <f t="shared" si="27"/>
        <v>6.1003705846405243E-3</v>
      </c>
      <c r="S283" s="128">
        <f t="shared" si="29"/>
        <v>5.0996597326574911E-2</v>
      </c>
    </row>
    <row r="284" spans="11:19" ht="15" x14ac:dyDescent="0.25">
      <c r="K284" s="41">
        <v>43539</v>
      </c>
      <c r="L284" s="160">
        <v>195.207785415367</v>
      </c>
      <c r="M284" s="161">
        <f t="shared" si="24"/>
        <v>9.5270700664038532E-3</v>
      </c>
      <c r="N284" s="161">
        <f t="shared" si="26"/>
        <v>4.2833117734250692E-2</v>
      </c>
      <c r="O284" s="161">
        <f t="shared" si="28"/>
        <v>3.7640965442391927E-2</v>
      </c>
      <c r="P284" s="136">
        <v>262.97505986976199</v>
      </c>
      <c r="Q284" s="128">
        <f t="shared" si="25"/>
        <v>5.8072276342593376E-3</v>
      </c>
      <c r="R284" s="128">
        <f t="shared" si="27"/>
        <v>1.2708712139876344E-2</v>
      </c>
      <c r="S284" s="128">
        <f t="shared" si="29"/>
        <v>4.5779417247219678E-2</v>
      </c>
    </row>
    <row r="285" spans="11:19" ht="15" x14ac:dyDescent="0.25">
      <c r="K285" s="41">
        <v>43570</v>
      </c>
      <c r="L285" s="160">
        <v>197.293772808531</v>
      </c>
      <c r="M285" s="161">
        <f t="shared" si="24"/>
        <v>1.0685984622618383E-2</v>
      </c>
      <c r="N285" s="161">
        <f t="shared" si="26"/>
        <v>3.8838500251740626E-2</v>
      </c>
      <c r="O285" s="161">
        <f t="shared" si="28"/>
        <v>1.9013750618686709E-2</v>
      </c>
      <c r="P285" s="136">
        <v>267.21122010545599</v>
      </c>
      <c r="Q285" s="128">
        <f t="shared" si="25"/>
        <v>1.6108600708340859E-2</v>
      </c>
      <c r="R285" s="128">
        <f t="shared" si="27"/>
        <v>2.9170357143472936E-2</v>
      </c>
      <c r="S285" s="128">
        <f t="shared" si="29"/>
        <v>5.6855424275460642E-2</v>
      </c>
    </row>
    <row r="286" spans="11:19" ht="15" x14ac:dyDescent="0.25">
      <c r="K286" s="41">
        <v>43600</v>
      </c>
      <c r="L286" s="160">
        <v>199.46280792859901</v>
      </c>
      <c r="M286" s="161">
        <f t="shared" si="24"/>
        <v>1.0993936043653063E-2</v>
      </c>
      <c r="N286" s="161">
        <f t="shared" si="26"/>
        <v>3.1532137137420202E-2</v>
      </c>
      <c r="O286" s="161">
        <f t="shared" si="28"/>
        <v>3.5324874758541958E-2</v>
      </c>
      <c r="P286" s="136">
        <v>270.08092273855999</v>
      </c>
      <c r="Q286" s="128">
        <f t="shared" si="25"/>
        <v>1.0739454099163437E-2</v>
      </c>
      <c r="R286" s="128">
        <f t="shared" si="27"/>
        <v>3.2985197421791845E-2</v>
      </c>
      <c r="S286" s="128">
        <f t="shared" si="29"/>
        <v>6.8949243481736922E-2</v>
      </c>
    </row>
    <row r="287" spans="11:19" ht="15" x14ac:dyDescent="0.25">
      <c r="K287" s="41">
        <v>43631</v>
      </c>
      <c r="L287" s="160">
        <v>203.86688664727799</v>
      </c>
      <c r="M287" s="161">
        <f t="shared" si="24"/>
        <v>2.2079698789036817E-2</v>
      </c>
      <c r="N287" s="161">
        <f t="shared" si="26"/>
        <v>4.4358380550683307E-2</v>
      </c>
      <c r="O287" s="161">
        <f t="shared" si="28"/>
        <v>7.6517741692077701E-2</v>
      </c>
      <c r="P287" s="136">
        <v>272.98157967161501</v>
      </c>
      <c r="Q287" s="128">
        <f t="shared" si="25"/>
        <v>1.0739954912931227E-2</v>
      </c>
      <c r="R287" s="128">
        <f t="shared" si="27"/>
        <v>3.8051212182663718E-2</v>
      </c>
      <c r="S287" s="128">
        <f t="shared" si="29"/>
        <v>8.5684229589658489E-2</v>
      </c>
    </row>
    <row r="288" spans="11:19" ht="15" x14ac:dyDescent="0.25">
      <c r="K288" s="41">
        <v>43661</v>
      </c>
      <c r="L288" s="160">
        <v>205.61871211389999</v>
      </c>
      <c r="M288" s="161">
        <f t="shared" si="24"/>
        <v>8.5929868034573254E-3</v>
      </c>
      <c r="N288" s="161">
        <f t="shared" si="26"/>
        <v>4.2195651625802411E-2</v>
      </c>
      <c r="O288" s="161">
        <f t="shared" si="28"/>
        <v>0.10058637313182439</v>
      </c>
      <c r="P288" s="136">
        <v>273.35537174901998</v>
      </c>
      <c r="Q288" s="128">
        <f t="shared" si="25"/>
        <v>1.36929414011977E-3</v>
      </c>
      <c r="R288" s="128">
        <f t="shared" si="27"/>
        <v>2.2993613970023974E-2</v>
      </c>
      <c r="S288" s="128">
        <f t="shared" si="29"/>
        <v>7.9322714992717591E-2</v>
      </c>
    </row>
    <row r="289" spans="11:19" ht="15" x14ac:dyDescent="0.25">
      <c r="K289" s="41">
        <v>43692</v>
      </c>
      <c r="L289" s="160">
        <v>205.10506620702</v>
      </c>
      <c r="M289" s="161">
        <f t="shared" si="24"/>
        <v>-2.4980504040675866E-3</v>
      </c>
      <c r="N289" s="161">
        <f t="shared" si="26"/>
        <v>2.8287269877604215E-2</v>
      </c>
      <c r="O289" s="161">
        <f t="shared" si="28"/>
        <v>9.0264933979389728E-2</v>
      </c>
      <c r="P289" s="136">
        <v>273.85685188506397</v>
      </c>
      <c r="Q289" s="128">
        <f t="shared" si="25"/>
        <v>1.8345355089799398E-3</v>
      </c>
      <c r="R289" s="128">
        <f t="shared" si="27"/>
        <v>1.3980732545701091E-2</v>
      </c>
      <c r="S289" s="128">
        <f t="shared" si="29"/>
        <v>6.6881121299025237E-2</v>
      </c>
    </row>
    <row r="290" spans="11:19" ht="15" x14ac:dyDescent="0.25">
      <c r="K290" s="41">
        <v>43723</v>
      </c>
      <c r="L290" s="160">
        <v>202.613706454545</v>
      </c>
      <c r="M290" s="161">
        <f t="shared" si="24"/>
        <v>-1.2146748973818067E-2</v>
      </c>
      <c r="N290" s="161">
        <f t="shared" si="26"/>
        <v>-6.1470512123982246E-3</v>
      </c>
      <c r="O290" s="161">
        <f t="shared" si="28"/>
        <v>6.9873180985018823E-2</v>
      </c>
      <c r="P290" s="136">
        <v>274.72258018262801</v>
      </c>
      <c r="Q290" s="128">
        <f t="shared" si="25"/>
        <v>3.1612438819947908E-3</v>
      </c>
      <c r="R290" s="128">
        <f t="shared" si="27"/>
        <v>6.3777215777978125E-3</v>
      </c>
      <c r="S290" s="128">
        <f t="shared" si="29"/>
        <v>5.6246246062607863E-2</v>
      </c>
    </row>
    <row r="291" spans="11:19" ht="15" x14ac:dyDescent="0.25">
      <c r="K291" s="41">
        <v>43753</v>
      </c>
      <c r="L291" s="160">
        <v>200.81592656659299</v>
      </c>
      <c r="M291" s="161">
        <f t="shared" si="24"/>
        <v>-8.8729430965487355E-3</v>
      </c>
      <c r="N291" s="161">
        <f t="shared" si="26"/>
        <v>-2.3357726045120653E-2</v>
      </c>
      <c r="O291" s="161">
        <f t="shared" si="28"/>
        <v>6.6022877778855626E-2</v>
      </c>
      <c r="P291" s="136">
        <v>276.29142627506599</v>
      </c>
      <c r="Q291" s="128">
        <f t="shared" si="25"/>
        <v>5.7106557873585206E-3</v>
      </c>
      <c r="R291" s="128">
        <f t="shared" si="27"/>
        <v>1.0740796887436899E-2</v>
      </c>
      <c r="S291" s="128">
        <f t="shared" si="29"/>
        <v>6.0119210809672641E-2</v>
      </c>
    </row>
    <row r="292" spans="11:19" ht="15" x14ac:dyDescent="0.25">
      <c r="K292" s="41">
        <v>43784</v>
      </c>
      <c r="L292" s="160">
        <v>200.22360002675899</v>
      </c>
      <c r="M292" s="161">
        <f t="shared" si="24"/>
        <v>-2.9495994165461559E-3</v>
      </c>
      <c r="N292" s="161">
        <f t="shared" si="26"/>
        <v>-2.3799832303186386E-2</v>
      </c>
      <c r="O292" s="161">
        <f t="shared" si="28"/>
        <v>7.0169890778015276E-2</v>
      </c>
      <c r="P292" s="136">
        <v>279.51351014557503</v>
      </c>
      <c r="Q292" s="128">
        <f t="shared" si="25"/>
        <v>1.1661903208322055E-2</v>
      </c>
      <c r="R292" s="128">
        <f t="shared" si="27"/>
        <v>2.0655529418285745E-2</v>
      </c>
      <c r="S292" s="128">
        <f t="shared" si="29"/>
        <v>7.5583924095680155E-2</v>
      </c>
    </row>
    <row r="293" spans="11:19" ht="15" x14ac:dyDescent="0.25">
      <c r="K293" s="41">
        <v>43814</v>
      </c>
      <c r="L293" s="160">
        <v>200.708790951921</v>
      </c>
      <c r="M293" s="161">
        <f t="shared" si="24"/>
        <v>2.4232454370871626E-3</v>
      </c>
      <c r="N293" s="161">
        <f t="shared" si="26"/>
        <v>-9.4017109501490781E-3</v>
      </c>
      <c r="O293" s="161">
        <f t="shared" si="28"/>
        <v>7.2220422867349976E-2</v>
      </c>
      <c r="P293" s="136">
        <v>282.70181516198102</v>
      </c>
      <c r="Q293" s="128">
        <f t="shared" si="25"/>
        <v>1.1406622222823737E-2</v>
      </c>
      <c r="R293" s="128">
        <f t="shared" si="27"/>
        <v>2.9044700199192253E-2</v>
      </c>
      <c r="S293" s="128">
        <f t="shared" si="29"/>
        <v>8.8675828400161416E-2</v>
      </c>
    </row>
    <row r="294" spans="11:19" ht="15" x14ac:dyDescent="0.25">
      <c r="K294" s="41">
        <v>43845</v>
      </c>
      <c r="L294" s="160">
        <v>201.173047201347</v>
      </c>
      <c r="M294" s="161">
        <f t="shared" si="24"/>
        <v>2.3130837828484463E-3</v>
      </c>
      <c r="N294" s="161">
        <f t="shared" si="26"/>
        <v>1.7783481662028144E-3</v>
      </c>
      <c r="O294" s="161">
        <f t="shared" si="28"/>
        <v>5.9264586361457372E-2</v>
      </c>
      <c r="P294" s="136">
        <v>284.81375909032698</v>
      </c>
      <c r="Q294" s="128">
        <f t="shared" si="25"/>
        <v>7.4705708102222879E-3</v>
      </c>
      <c r="R294" s="128">
        <f t="shared" si="27"/>
        <v>3.0845447975560658E-2</v>
      </c>
      <c r="S294" s="128">
        <f t="shared" si="29"/>
        <v>9.6966953882719364E-2</v>
      </c>
    </row>
    <row r="295" spans="11:19" ht="15" x14ac:dyDescent="0.25">
      <c r="K295" s="41">
        <v>43876</v>
      </c>
      <c r="L295" s="160">
        <v>202.504412990541</v>
      </c>
      <c r="M295" s="161">
        <f t="shared" si="24"/>
        <v>6.6180127393580257E-3</v>
      </c>
      <c r="N295" s="161">
        <f t="shared" si="26"/>
        <v>1.1391329311216003E-2</v>
      </c>
      <c r="O295" s="161">
        <f t="shared" si="28"/>
        <v>4.726195365036201E-2</v>
      </c>
      <c r="P295" s="136">
        <v>285.68047865511102</v>
      </c>
      <c r="Q295" s="128">
        <f t="shared" si="25"/>
        <v>3.0431098818830549E-3</v>
      </c>
      <c r="R295" s="128">
        <f t="shared" si="27"/>
        <v>2.2063221582112824E-2</v>
      </c>
      <c r="S295" s="128">
        <f t="shared" si="29"/>
        <v>9.2649205470776819E-2</v>
      </c>
    </row>
    <row r="296" spans="11:19" ht="15" x14ac:dyDescent="0.25">
      <c r="K296" s="41">
        <v>43905</v>
      </c>
      <c r="L296" s="160">
        <v>204.087354558952</v>
      </c>
      <c r="M296" s="161">
        <f t="shared" si="24"/>
        <v>7.8168250510419757E-3</v>
      </c>
      <c r="N296" s="161">
        <f t="shared" si="26"/>
        <v>1.6833162070316599E-2</v>
      </c>
      <c r="O296" s="161">
        <f t="shared" si="28"/>
        <v>4.5487781774127933E-2</v>
      </c>
      <c r="P296" s="136">
        <v>286.24575910701998</v>
      </c>
      <c r="Q296" s="128">
        <f t="shared" si="25"/>
        <v>1.9787157126385235E-3</v>
      </c>
      <c r="R296" s="128">
        <f t="shared" si="27"/>
        <v>1.2535978741446518E-2</v>
      </c>
      <c r="S296" s="128">
        <f t="shared" si="29"/>
        <v>8.8490137615265807E-2</v>
      </c>
    </row>
    <row r="297" spans="11:19" ht="15" x14ac:dyDescent="0.25">
      <c r="K297" s="41">
        <v>43936</v>
      </c>
      <c r="L297" s="160">
        <v>205.12957286948901</v>
      </c>
      <c r="M297" s="161">
        <f t="shared" si="24"/>
        <v>5.1067265426087971E-3</v>
      </c>
      <c r="N297" s="161">
        <f t="shared" si="26"/>
        <v>1.9667275130460515E-2</v>
      </c>
      <c r="O297" s="161">
        <f t="shared" si="28"/>
        <v>3.9716408426952565E-2</v>
      </c>
      <c r="P297" s="136">
        <v>290.900096876948</v>
      </c>
      <c r="Q297" s="128">
        <f t="shared" si="25"/>
        <v>1.6259936162714927E-2</v>
      </c>
      <c r="R297" s="128">
        <f t="shared" si="27"/>
        <v>2.136953567854416E-2</v>
      </c>
      <c r="S297" s="128">
        <f t="shared" si="29"/>
        <v>8.8652253307862861E-2</v>
      </c>
    </row>
    <row r="298" spans="11:19" ht="15" x14ac:dyDescent="0.25">
      <c r="K298" s="41">
        <v>43966</v>
      </c>
      <c r="L298" s="160">
        <v>203.38904027796701</v>
      </c>
      <c r="M298" s="161">
        <f t="shared" si="24"/>
        <v>-8.4850398076409261E-3</v>
      </c>
      <c r="N298" s="161">
        <f t="shared" si="26"/>
        <v>4.3684346151375841E-3</v>
      </c>
      <c r="O298" s="161">
        <f t="shared" si="28"/>
        <v>1.9684032277202501E-2</v>
      </c>
      <c r="P298" s="136">
        <v>291.31886831767298</v>
      </c>
      <c r="Q298" s="128">
        <f t="shared" si="25"/>
        <v>1.4395713346981864E-3</v>
      </c>
      <c r="R298" s="128">
        <f t="shared" si="27"/>
        <v>1.9736699158114046E-2</v>
      </c>
      <c r="S298" s="128">
        <f t="shared" si="29"/>
        <v>7.8635489555370919E-2</v>
      </c>
    </row>
    <row r="299" spans="11:19" ht="15" x14ac:dyDescent="0.25">
      <c r="K299" s="41">
        <v>43997</v>
      </c>
      <c r="L299" s="160">
        <v>200.772221270524</v>
      </c>
      <c r="M299" s="161">
        <f t="shared" si="24"/>
        <v>-1.2866076775162827E-2</v>
      </c>
      <c r="N299" s="161">
        <f t="shared" si="26"/>
        <v>-1.6243697683240854E-2</v>
      </c>
      <c r="O299" s="161">
        <f t="shared" si="28"/>
        <v>-1.5179833408199617E-2</v>
      </c>
      <c r="P299" s="136">
        <v>292.87484973320397</v>
      </c>
      <c r="Q299" s="128">
        <f t="shared" si="25"/>
        <v>5.3411625018200404E-3</v>
      </c>
      <c r="R299" s="128">
        <f t="shared" si="27"/>
        <v>2.3158738305378845E-2</v>
      </c>
      <c r="S299" s="128">
        <f t="shared" si="29"/>
        <v>7.2874038187923595E-2</v>
      </c>
    </row>
    <row r="300" spans="11:19" ht="15" x14ac:dyDescent="0.25">
      <c r="K300" s="41">
        <v>44027</v>
      </c>
      <c r="L300" s="160">
        <v>200.122812404152</v>
      </c>
      <c r="M300" s="161">
        <f t="shared" si="24"/>
        <v>-3.234555369574621E-3</v>
      </c>
      <c r="N300" s="161">
        <f t="shared" si="26"/>
        <v>-2.4407794523720328E-2</v>
      </c>
      <c r="O300" s="161">
        <f t="shared" si="28"/>
        <v>-2.6728597087523842E-2</v>
      </c>
      <c r="P300" s="136">
        <v>290.94250151105302</v>
      </c>
      <c r="Q300" s="128">
        <f t="shared" si="25"/>
        <v>-6.5978632986452013E-3</v>
      </c>
      <c r="R300" s="128">
        <f t="shared" si="27"/>
        <v>1.4577043651842203E-4</v>
      </c>
      <c r="S300" s="128">
        <f t="shared" si="29"/>
        <v>6.4337970201590045E-2</v>
      </c>
    </row>
    <row r="301" spans="11:19" ht="15" x14ac:dyDescent="0.25">
      <c r="K301" s="41">
        <v>44058</v>
      </c>
      <c r="L301" s="160">
        <v>201.46814814829099</v>
      </c>
      <c r="M301" s="161">
        <f t="shared" si="24"/>
        <v>6.72255065765337E-3</v>
      </c>
      <c r="N301" s="161">
        <f t="shared" si="26"/>
        <v>-9.4444229986571093E-3</v>
      </c>
      <c r="O301" s="161">
        <f t="shared" si="28"/>
        <v>-1.7731975742901085E-2</v>
      </c>
      <c r="P301" s="136">
        <v>296.081749667135</v>
      </c>
      <c r="Q301" s="128">
        <f t="shared" si="25"/>
        <v>1.7664136829065979E-2</v>
      </c>
      <c r="R301" s="128">
        <f t="shared" si="27"/>
        <v>1.6349374748594325E-2</v>
      </c>
      <c r="S301" s="128">
        <f t="shared" si="29"/>
        <v>8.1155164200159113E-2</v>
      </c>
    </row>
    <row r="302" spans="11:19" ht="15" x14ac:dyDescent="0.25">
      <c r="K302" s="41">
        <v>44089</v>
      </c>
      <c r="L302" s="160">
        <v>204.29868445538801</v>
      </c>
      <c r="M302" s="161">
        <f t="shared" si="24"/>
        <v>1.4049547450118993E-2</v>
      </c>
      <c r="N302" s="161">
        <f t="shared" si="26"/>
        <v>1.7564497531321388E-2</v>
      </c>
      <c r="O302" s="161">
        <f t="shared" si="28"/>
        <v>8.3162093538871051E-3</v>
      </c>
      <c r="P302" s="136">
        <v>299.97614652148798</v>
      </c>
      <c r="Q302" s="128">
        <f t="shared" si="25"/>
        <v>1.3153113485485646E-2</v>
      </c>
      <c r="R302" s="128">
        <f t="shared" si="27"/>
        <v>2.4246864470448548E-2</v>
      </c>
      <c r="S302" s="128">
        <f t="shared" si="29"/>
        <v>9.1923883075326618E-2</v>
      </c>
    </row>
    <row r="303" spans="11:19" ht="15" x14ac:dyDescent="0.25">
      <c r="K303" s="41">
        <v>44119</v>
      </c>
      <c r="L303" s="160">
        <v>207.24233671765199</v>
      </c>
      <c r="M303" s="161">
        <f t="shared" si="24"/>
        <v>1.440857179335775E-2</v>
      </c>
      <c r="N303" s="161">
        <f t="shared" si="26"/>
        <v>3.557577583470084E-2</v>
      </c>
      <c r="O303" s="161">
        <f t="shared" si="28"/>
        <v>3.2001496399878038E-2</v>
      </c>
      <c r="P303" s="136">
        <v>305.04071808039799</v>
      </c>
      <c r="Q303" s="128">
        <f t="shared" si="25"/>
        <v>1.6883247610313568E-2</v>
      </c>
      <c r="R303" s="128">
        <f t="shared" si="27"/>
        <v>4.8457054215605533E-2</v>
      </c>
      <c r="S303" s="128">
        <f t="shared" si="29"/>
        <v>0.10405423068289577</v>
      </c>
    </row>
    <row r="304" spans="11:19" ht="15" x14ac:dyDescent="0.25">
      <c r="K304" s="41">
        <v>44150</v>
      </c>
      <c r="L304" s="160">
        <v>211.30910306073699</v>
      </c>
      <c r="M304" s="161">
        <f t="shared" si="24"/>
        <v>1.9623241117115775E-2</v>
      </c>
      <c r="N304" s="161">
        <f t="shared" si="26"/>
        <v>4.8846207218833149E-2</v>
      </c>
      <c r="O304" s="161">
        <f t="shared" si="28"/>
        <v>5.5365616403343365E-2</v>
      </c>
      <c r="P304" s="136">
        <v>305.990170021626</v>
      </c>
      <c r="Q304" s="128">
        <f t="shared" si="25"/>
        <v>3.1125416541202267E-3</v>
      </c>
      <c r="R304" s="128">
        <f t="shared" si="27"/>
        <v>3.3465150640423991E-2</v>
      </c>
      <c r="S304" s="128">
        <f t="shared" si="29"/>
        <v>9.4724079212705981E-2</v>
      </c>
    </row>
    <row r="305" spans="11:19" ht="15" x14ac:dyDescent="0.25">
      <c r="K305" s="41">
        <v>44180</v>
      </c>
      <c r="L305" s="160">
        <v>211.28688212293699</v>
      </c>
      <c r="M305" s="161">
        <f t="shared" si="24"/>
        <v>-1.0515845024250403E-4</v>
      </c>
      <c r="N305" s="161">
        <f t="shared" si="26"/>
        <v>3.4205788873177712E-2</v>
      </c>
      <c r="O305" s="161">
        <f t="shared" si="28"/>
        <v>5.2703676410217337E-2</v>
      </c>
      <c r="P305" s="136">
        <v>307.31718981323201</v>
      </c>
      <c r="Q305" s="128">
        <f t="shared" si="25"/>
        <v>4.3368053016612507E-3</v>
      </c>
      <c r="R305" s="128">
        <f t="shared" si="27"/>
        <v>2.4472090120732926E-2</v>
      </c>
      <c r="S305" s="128">
        <f t="shared" si="29"/>
        <v>8.7071866295400424E-2</v>
      </c>
    </row>
    <row r="306" spans="11:19" ht="15" x14ac:dyDescent="0.25">
      <c r="K306" s="41">
        <v>44211</v>
      </c>
      <c r="L306" s="160">
        <v>210.62513352650501</v>
      </c>
      <c r="M306" s="161">
        <f t="shared" si="24"/>
        <v>-3.131990920510308E-3</v>
      </c>
      <c r="N306" s="161">
        <f t="shared" si="26"/>
        <v>1.632290420205873E-2</v>
      </c>
      <c r="O306" s="161">
        <f t="shared" si="28"/>
        <v>4.6984854366190154E-2</v>
      </c>
      <c r="P306" s="136">
        <v>307.23434798933101</v>
      </c>
      <c r="Q306" s="128">
        <f t="shared" si="25"/>
        <v>-2.6956456276117091E-4</v>
      </c>
      <c r="R306" s="128">
        <f t="shared" si="27"/>
        <v>7.1912691614988145E-3</v>
      </c>
      <c r="S306" s="128">
        <f t="shared" si="29"/>
        <v>7.872017479286697E-2</v>
      </c>
    </row>
    <row r="307" spans="11:19" ht="15" x14ac:dyDescent="0.25">
      <c r="K307" s="41">
        <v>44242</v>
      </c>
      <c r="L307" s="160">
        <v>208.879797144722</v>
      </c>
      <c r="M307" s="161">
        <f t="shared" si="24"/>
        <v>-8.28645828045671E-3</v>
      </c>
      <c r="N307" s="161">
        <f t="shared" si="26"/>
        <v>-1.1496456521878917E-2</v>
      </c>
      <c r="O307" s="161">
        <f t="shared" si="28"/>
        <v>3.1482692451145766E-2</v>
      </c>
      <c r="P307" s="136">
        <v>309.78507426595201</v>
      </c>
      <c r="Q307" s="128">
        <f t="shared" si="25"/>
        <v>8.3022171619613339E-3</v>
      </c>
      <c r="R307" s="128">
        <f t="shared" si="27"/>
        <v>1.2402046262001809E-2</v>
      </c>
      <c r="S307" s="128">
        <f t="shared" si="29"/>
        <v>8.4376068411525562E-2</v>
      </c>
    </row>
    <row r="308" spans="11:19" ht="15" x14ac:dyDescent="0.25">
      <c r="K308" s="41">
        <v>44270</v>
      </c>
      <c r="L308" s="160">
        <v>213.966632892121</v>
      </c>
      <c r="M308" s="161">
        <f t="shared" si="24"/>
        <v>2.4352933203370508E-2</v>
      </c>
      <c r="N308" s="161">
        <f t="shared" si="26"/>
        <v>1.268299641822912E-2</v>
      </c>
      <c r="O308" s="161">
        <f t="shared" si="28"/>
        <v>4.8407106626076057E-2</v>
      </c>
      <c r="P308" s="136">
        <v>313.01041264221601</v>
      </c>
      <c r="Q308" s="128">
        <f t="shared" si="25"/>
        <v>1.0411535752348877E-2</v>
      </c>
      <c r="R308" s="128">
        <f t="shared" si="27"/>
        <v>1.852555931688693E-2</v>
      </c>
      <c r="S308" s="128">
        <f t="shared" si="29"/>
        <v>9.3502358318571233E-2</v>
      </c>
    </row>
    <row r="309" spans="11:19" ht="15" x14ac:dyDescent="0.25">
      <c r="K309" s="41">
        <v>44301</v>
      </c>
      <c r="L309" s="160">
        <v>217.47528227716401</v>
      </c>
      <c r="M309" s="161">
        <f t="shared" si="24"/>
        <v>1.6398114685536092E-2</v>
      </c>
      <c r="N309" s="161">
        <f t="shared" si="26"/>
        <v>3.2522940809421419E-2</v>
      </c>
      <c r="O309" s="161">
        <f t="shared" si="28"/>
        <v>6.0184932065011409E-2</v>
      </c>
      <c r="P309" s="136">
        <v>317.93949180757198</v>
      </c>
      <c r="Q309" s="128">
        <f t="shared" si="25"/>
        <v>1.5747332888219612E-2</v>
      </c>
      <c r="R309" s="128">
        <f t="shared" si="27"/>
        <v>3.4843577511108004E-2</v>
      </c>
      <c r="S309" s="128">
        <f t="shared" si="29"/>
        <v>9.2950793832364154E-2</v>
      </c>
    </row>
    <row r="310" spans="11:19" ht="15" x14ac:dyDescent="0.25">
      <c r="K310" s="41">
        <v>44331</v>
      </c>
      <c r="L310" s="160">
        <v>219.96843535494401</v>
      </c>
      <c r="M310" s="161">
        <f t="shared" si="24"/>
        <v>1.1464075602865886E-2</v>
      </c>
      <c r="N310" s="161">
        <f t="shared" si="26"/>
        <v>5.3086216866340852E-2</v>
      </c>
      <c r="O310" s="161">
        <f t="shared" si="28"/>
        <v>8.151567584132513E-2</v>
      </c>
      <c r="P310" s="136">
        <v>324.959730168448</v>
      </c>
      <c r="Q310" s="128">
        <f t="shared" si="25"/>
        <v>2.208042266458965E-2</v>
      </c>
      <c r="R310" s="128">
        <f t="shared" si="27"/>
        <v>4.898446427237646E-2</v>
      </c>
      <c r="S310" s="128">
        <f t="shared" si="29"/>
        <v>0.11547779944720515</v>
      </c>
    </row>
    <row r="311" spans="11:19" ht="15" x14ac:dyDescent="0.25">
      <c r="K311" s="41">
        <v>44362</v>
      </c>
      <c r="L311" s="160">
        <v>219.930575322013</v>
      </c>
      <c r="M311" s="161">
        <f t="shared" si="24"/>
        <v>-1.7211575319853178E-4</v>
      </c>
      <c r="N311" s="161">
        <f t="shared" si="26"/>
        <v>2.7873235883928427E-2</v>
      </c>
      <c r="O311" s="161">
        <f t="shared" si="28"/>
        <v>9.5423330629363701E-2</v>
      </c>
      <c r="P311" s="136">
        <v>335.30073014820698</v>
      </c>
      <c r="Q311" s="128">
        <f t="shared" si="25"/>
        <v>3.1822404500393198E-2</v>
      </c>
      <c r="R311" s="128">
        <f t="shared" si="27"/>
        <v>7.1212702854935861E-2</v>
      </c>
      <c r="S311" s="128">
        <f t="shared" si="29"/>
        <v>0.14486010134926608</v>
      </c>
    </row>
    <row r="312" spans="11:19" ht="15" x14ac:dyDescent="0.25">
      <c r="K312" s="41">
        <v>44392</v>
      </c>
      <c r="L312" s="160">
        <v>223.94613374820099</v>
      </c>
      <c r="M312" s="161">
        <f t="shared" si="24"/>
        <v>1.8258300012667927E-2</v>
      </c>
      <c r="N312" s="161">
        <f t="shared" si="26"/>
        <v>2.9754422678666126E-2</v>
      </c>
      <c r="O312" s="161">
        <f t="shared" si="28"/>
        <v>0.11904350662400898</v>
      </c>
      <c r="P312" s="136">
        <v>346.46263272663998</v>
      </c>
      <c r="Q312" s="128">
        <f t="shared" si="25"/>
        <v>3.3289228369706603E-2</v>
      </c>
      <c r="R312" s="128">
        <f t="shared" si="27"/>
        <v>8.9712481947134659E-2</v>
      </c>
      <c r="S312" s="128">
        <f t="shared" si="29"/>
        <v>0.19082853459784976</v>
      </c>
    </row>
    <row r="313" spans="11:19" ht="15" x14ac:dyDescent="0.25">
      <c r="K313" s="41">
        <v>44423</v>
      </c>
      <c r="L313" s="160">
        <v>230.64934278885599</v>
      </c>
      <c r="M313" s="161">
        <f t="shared" si="24"/>
        <v>2.9932238295267588E-2</v>
      </c>
      <c r="N313" s="161">
        <f t="shared" si="26"/>
        <v>4.855654592749703E-2</v>
      </c>
      <c r="O313" s="161">
        <f t="shared" si="28"/>
        <v>0.14484272034448908</v>
      </c>
      <c r="P313" s="136">
        <v>354.81273325151801</v>
      </c>
      <c r="Q313" s="128">
        <f t="shared" si="25"/>
        <v>2.4101013316106368E-2</v>
      </c>
      <c r="R313" s="128">
        <f t="shared" si="27"/>
        <v>9.186677705448365E-2</v>
      </c>
      <c r="S313" s="128">
        <f t="shared" si="29"/>
        <v>0.19836070156438335</v>
      </c>
    </row>
    <row r="314" spans="11:19" ht="15" x14ac:dyDescent="0.25">
      <c r="K314" s="41">
        <v>44454</v>
      </c>
      <c r="L314" s="160">
        <v>236.12170353049399</v>
      </c>
      <c r="M314" s="161">
        <f t="shared" si="24"/>
        <v>2.3725889159144753E-2</v>
      </c>
      <c r="N314" s="161">
        <f t="shared" si="26"/>
        <v>7.361926910241845E-2</v>
      </c>
      <c r="O314" s="161">
        <f t="shared" si="28"/>
        <v>0.15576712674356474</v>
      </c>
      <c r="P314" s="136">
        <v>359.953302625003</v>
      </c>
      <c r="Q314" s="128">
        <f t="shared" si="25"/>
        <v>1.4488119764971774E-2</v>
      </c>
      <c r="R314" s="128">
        <f t="shared" si="27"/>
        <v>7.3523766160304094E-2</v>
      </c>
      <c r="S314" s="128">
        <f t="shared" si="29"/>
        <v>0.19993975120691387</v>
      </c>
    </row>
    <row r="315" spans="11:19" ht="15" x14ac:dyDescent="0.25">
      <c r="K315" s="41">
        <v>44484</v>
      </c>
      <c r="L315" s="160">
        <v>238.45268756335699</v>
      </c>
      <c r="M315" s="161">
        <f t="shared" si="24"/>
        <v>9.8719600867269719E-3</v>
      </c>
      <c r="N315" s="161">
        <f t="shared" si="26"/>
        <v>6.4776978161483978E-2</v>
      </c>
      <c r="O315" s="161">
        <f t="shared" si="28"/>
        <v>0.15059833497354425</v>
      </c>
      <c r="P315" s="136">
        <v>365.92637388265001</v>
      </c>
      <c r="Q315" s="128">
        <f t="shared" si="25"/>
        <v>1.6594017096350111E-2</v>
      </c>
      <c r="R315" s="128">
        <f t="shared" si="27"/>
        <v>5.6178471550688114E-2</v>
      </c>
      <c r="S315" s="128">
        <f t="shared" si="29"/>
        <v>0.19959845421752753</v>
      </c>
    </row>
    <row r="316" spans="11:19" ht="15" x14ac:dyDescent="0.25">
      <c r="K316" s="41">
        <v>44515</v>
      </c>
      <c r="L316" s="160">
        <v>241.70226369159499</v>
      </c>
      <c r="M316" s="161">
        <f t="shared" si="24"/>
        <v>1.3627760548408974E-2</v>
      </c>
      <c r="N316" s="161">
        <f t="shared" si="26"/>
        <v>4.7920886177669431E-2</v>
      </c>
      <c r="O316" s="161">
        <f t="shared" si="28"/>
        <v>0.1438327085327793</v>
      </c>
      <c r="P316" s="136">
        <v>374.35501293621701</v>
      </c>
      <c r="Q316" s="128">
        <f t="shared" si="25"/>
        <v>2.3033702009874757E-2</v>
      </c>
      <c r="R316" s="128">
        <f t="shared" si="27"/>
        <v>5.5077729329533254E-2</v>
      </c>
      <c r="S316" s="128">
        <f t="shared" si="29"/>
        <v>0.22342169655240651</v>
      </c>
    </row>
    <row r="317" spans="11:19" ht="15" x14ac:dyDescent="0.25">
      <c r="K317" s="41">
        <v>44545</v>
      </c>
      <c r="L317" s="160">
        <v>245.14232764602301</v>
      </c>
      <c r="M317" s="161">
        <f t="shared" si="24"/>
        <v>1.4232650956126136E-2</v>
      </c>
      <c r="N317" s="161">
        <f t="shared" si="26"/>
        <v>3.8203282377911707E-2</v>
      </c>
      <c r="O317" s="161">
        <f t="shared" si="28"/>
        <v>0.16023448868627477</v>
      </c>
      <c r="P317" s="136">
        <v>382.35292948594798</v>
      </c>
      <c r="Q317" s="128">
        <f t="shared" si="25"/>
        <v>2.1364523709727079E-2</v>
      </c>
      <c r="R317" s="128">
        <f t="shared" si="27"/>
        <v>6.2229257788699144E-2</v>
      </c>
      <c r="S317" s="128">
        <f t="shared" si="29"/>
        <v>0.24416382213542298</v>
      </c>
    </row>
    <row r="318" spans="11:19" ht="15" x14ac:dyDescent="0.25">
      <c r="K318" s="41">
        <v>44576</v>
      </c>
      <c r="L318" s="160">
        <v>247.91977067542601</v>
      </c>
      <c r="M318" s="161">
        <f t="shared" si="24"/>
        <v>1.1329920279673278E-2</v>
      </c>
      <c r="N318" s="161">
        <f t="shared" si="26"/>
        <v>3.9702144726524002E-2</v>
      </c>
      <c r="O318" s="161">
        <f t="shared" si="28"/>
        <v>0.17706641427115266</v>
      </c>
      <c r="P318" s="136">
        <v>388.39519899877598</v>
      </c>
      <c r="Q318" s="128">
        <f t="shared" si="25"/>
        <v>1.5802859209033571E-2</v>
      </c>
      <c r="R318" s="128">
        <f t="shared" si="27"/>
        <v>6.1402584562903151E-2</v>
      </c>
      <c r="S318" s="128">
        <f t="shared" si="29"/>
        <v>0.26416594218906586</v>
      </c>
    </row>
    <row r="319" spans="11:19" ht="15" x14ac:dyDescent="0.25">
      <c r="K319" s="41">
        <v>44607</v>
      </c>
      <c r="L319" s="160">
        <v>243.873937861934</v>
      </c>
      <c r="M319" s="161">
        <f t="shared" si="24"/>
        <v>-1.6319121312792673E-2</v>
      </c>
      <c r="N319" s="161">
        <f t="shared" si="26"/>
        <v>8.9849144859892593E-3</v>
      </c>
      <c r="O319" s="161">
        <f t="shared" si="28"/>
        <v>0.16753243346443103</v>
      </c>
      <c r="P319" s="136">
        <v>389.28892188217799</v>
      </c>
      <c r="Q319" s="128">
        <f t="shared" si="25"/>
        <v>2.3010657333197848E-3</v>
      </c>
      <c r="R319" s="128">
        <f t="shared" si="27"/>
        <v>3.9892370690666867E-2</v>
      </c>
      <c r="S319" s="128">
        <f t="shared" si="29"/>
        <v>0.2566419567005076</v>
      </c>
    </row>
    <row r="320" spans="11:19" ht="15" x14ac:dyDescent="0.25">
      <c r="K320" s="41">
        <v>44635</v>
      </c>
      <c r="L320" s="160">
        <v>239.32765635383001</v>
      </c>
      <c r="M320" s="161">
        <f t="shared" si="24"/>
        <v>-1.864193258189728E-2</v>
      </c>
      <c r="N320" s="161">
        <f t="shared" si="26"/>
        <v>-2.3719572821341517E-2</v>
      </c>
      <c r="O320" s="161">
        <f t="shared" si="28"/>
        <v>0.11852793643061021</v>
      </c>
      <c r="P320" s="136">
        <v>393.40174958703301</v>
      </c>
      <c r="Q320" s="128">
        <f t="shared" si="25"/>
        <v>1.0564974941926986E-2</v>
      </c>
      <c r="R320" s="128">
        <f t="shared" si="27"/>
        <v>2.8896914994059442E-2</v>
      </c>
      <c r="S320" s="128">
        <f t="shared" si="29"/>
        <v>0.25683278797727294</v>
      </c>
    </row>
    <row r="321" spans="11:19" ht="15" x14ac:dyDescent="0.25">
      <c r="K321" s="41">
        <v>44666</v>
      </c>
      <c r="L321" s="160">
        <v>236.725054735485</v>
      </c>
      <c r="M321" s="161">
        <f t="shared" si="24"/>
        <v>-1.0874637967027256E-2</v>
      </c>
      <c r="N321" s="161">
        <f t="shared" si="26"/>
        <v>-4.5154591380277664E-2</v>
      </c>
      <c r="O321" s="161">
        <f t="shared" si="28"/>
        <v>8.8514760191403585E-2</v>
      </c>
      <c r="P321" s="136">
        <v>401.09609160930802</v>
      </c>
      <c r="Q321" s="128">
        <f t="shared" si="25"/>
        <v>1.9558484501789986E-2</v>
      </c>
      <c r="R321" s="128">
        <f t="shared" si="27"/>
        <v>3.270095161647979E-2</v>
      </c>
      <c r="S321" s="128">
        <f t="shared" si="29"/>
        <v>0.26154850826793585</v>
      </c>
    </row>
    <row r="322" spans="11:19" ht="15" x14ac:dyDescent="0.25">
      <c r="K322" s="41">
        <v>44696</v>
      </c>
      <c r="L322" s="160">
        <v>237.98710881614701</v>
      </c>
      <c r="M322" s="161">
        <f t="shared" si="24"/>
        <v>5.3313075883421046E-3</v>
      </c>
      <c r="N322" s="161">
        <f t="shared" si="26"/>
        <v>-2.4138819823870339E-2</v>
      </c>
      <c r="O322" s="161">
        <f t="shared" si="28"/>
        <v>8.1914813969230726E-2</v>
      </c>
      <c r="P322" s="136">
        <v>412.77268346773201</v>
      </c>
      <c r="Q322" s="128">
        <f t="shared" si="25"/>
        <v>2.9111706901890466E-2</v>
      </c>
      <c r="R322" s="128">
        <f t="shared" si="27"/>
        <v>6.0324762061072956E-2</v>
      </c>
      <c r="S322" s="128">
        <f t="shared" si="29"/>
        <v>0.27022718554623615</v>
      </c>
    </row>
    <row r="323" spans="11:19" ht="15" x14ac:dyDescent="0.25">
      <c r="K323" s="41">
        <v>44727</v>
      </c>
      <c r="L323" s="160">
        <v>238.25389659727799</v>
      </c>
      <c r="M323" s="161">
        <f t="shared" si="24"/>
        <v>1.1210177830980328E-3</v>
      </c>
      <c r="N323" s="161">
        <f t="shared" si="26"/>
        <v>-4.4865677996049902E-3</v>
      </c>
      <c r="O323" s="161">
        <f t="shared" si="28"/>
        <v>8.3314115140365352E-2</v>
      </c>
      <c r="P323" s="136">
        <v>420.08854632001197</v>
      </c>
      <c r="Q323" s="128">
        <f t="shared" si="25"/>
        <v>1.7723708823992101E-2</v>
      </c>
      <c r="R323" s="128">
        <f t="shared" si="27"/>
        <v>6.7835988937499536E-2</v>
      </c>
      <c r="S323" s="128">
        <f t="shared" si="29"/>
        <v>0.25287095597533527</v>
      </c>
    </row>
    <row r="324" spans="11:19" ht="15" x14ac:dyDescent="0.25">
      <c r="K324" s="41">
        <v>44757</v>
      </c>
      <c r="L324" s="160">
        <v>240.77096068468799</v>
      </c>
      <c r="M324" s="161">
        <f t="shared" si="24"/>
        <v>1.0564629260459091E-2</v>
      </c>
      <c r="N324" s="161">
        <f t="shared" si="26"/>
        <v>1.7091160687337625E-2</v>
      </c>
      <c r="O324" s="161">
        <f t="shared" si="28"/>
        <v>7.5128901110676827E-2</v>
      </c>
      <c r="P324" s="136">
        <v>419.96911276898498</v>
      </c>
      <c r="Q324" s="128">
        <f t="shared" si="25"/>
        <v>-2.843056590645654E-4</v>
      </c>
      <c r="R324" s="128">
        <f t="shared" si="27"/>
        <v>4.7053615217124589E-2</v>
      </c>
      <c r="S324" s="128">
        <f t="shared" si="29"/>
        <v>0.21216279361457668</v>
      </c>
    </row>
    <row r="325" spans="11:19" ht="15" x14ac:dyDescent="0.25">
      <c r="K325" s="41">
        <v>44788</v>
      </c>
      <c r="L325" s="160">
        <v>240.49297592346301</v>
      </c>
      <c r="M325" s="161">
        <f t="shared" si="24"/>
        <v>-1.1545610003568241E-3</v>
      </c>
      <c r="N325" s="161">
        <f t="shared" si="26"/>
        <v>1.0529423714508157E-2</v>
      </c>
      <c r="O325" s="161">
        <f t="shared" si="28"/>
        <v>4.2677915382651754E-2</v>
      </c>
      <c r="P325" s="136">
        <v>417.51655145759901</v>
      </c>
      <c r="Q325" s="128">
        <f t="shared" si="25"/>
        <v>-5.8398611631590436E-3</v>
      </c>
      <c r="R325" s="128">
        <f t="shared" si="27"/>
        <v>1.1492688784571214E-2</v>
      </c>
      <c r="S325" s="128">
        <f t="shared" si="29"/>
        <v>0.17672369768542606</v>
      </c>
    </row>
    <row r="326" spans="11:19" ht="15" x14ac:dyDescent="0.25">
      <c r="K326" s="41">
        <v>44819</v>
      </c>
      <c r="L326" s="160">
        <v>242.20987840020101</v>
      </c>
      <c r="M326" s="161">
        <f t="shared" si="24"/>
        <v>7.1390961426016641E-3</v>
      </c>
      <c r="N326" s="161">
        <f t="shared" si="26"/>
        <v>1.6604059196605014E-2</v>
      </c>
      <c r="O326" s="161">
        <f t="shared" si="28"/>
        <v>2.5784054488327657E-2</v>
      </c>
      <c r="P326" s="136">
        <v>410.85088413817601</v>
      </c>
      <c r="Q326" s="128">
        <f t="shared" si="25"/>
        <v>-1.5965037304874197E-2</v>
      </c>
      <c r="R326" s="128">
        <f t="shared" si="27"/>
        <v>-2.1989797776583386E-2</v>
      </c>
      <c r="S326" s="128">
        <f t="shared" si="29"/>
        <v>0.14140051262759989</v>
      </c>
    </row>
    <row r="327" spans="11:19" ht="15" x14ac:dyDescent="0.25">
      <c r="K327" s="41">
        <v>44849</v>
      </c>
      <c r="L327" s="160">
        <v>237.05485987261901</v>
      </c>
      <c r="M327" s="161">
        <f t="shared" si="24"/>
        <v>-2.1283271192863662E-2</v>
      </c>
      <c r="N327" s="161">
        <f t="shared" si="26"/>
        <v>-1.5434173629167658E-2</v>
      </c>
      <c r="O327" s="161">
        <f t="shared" si="28"/>
        <v>-5.8620756386592587E-3</v>
      </c>
      <c r="P327" s="136">
        <v>403.144003557958</v>
      </c>
      <c r="Q327" s="128">
        <f t="shared" si="25"/>
        <v>-1.8758340015220809E-2</v>
      </c>
      <c r="R327" s="128">
        <f t="shared" si="27"/>
        <v>-4.0062730090062781E-2</v>
      </c>
      <c r="S327" s="128">
        <f t="shared" si="29"/>
        <v>0.10170797278264354</v>
      </c>
    </row>
    <row r="328" spans="11:19" ht="15" x14ac:dyDescent="0.25">
      <c r="K328" s="41">
        <v>44880</v>
      </c>
      <c r="L328" s="160">
        <v>239.153840690115</v>
      </c>
      <c r="M328" s="161">
        <f t="shared" ref="M328:M331" si="30">L328/L327-1</f>
        <v>8.854409559980736E-3</v>
      </c>
      <c r="N328" s="161">
        <f t="shared" si="26"/>
        <v>-5.5682924967179748E-3</v>
      </c>
      <c r="O328" s="161">
        <f t="shared" si="28"/>
        <v>-1.0543645568548365E-2</v>
      </c>
      <c r="P328" s="136">
        <v>386.94311731018303</v>
      </c>
      <c r="Q328" s="128">
        <f t="shared" ref="Q328:Q331" si="31">P328/P327-1</f>
        <v>-4.0186350546687066E-2</v>
      </c>
      <c r="R328" s="128">
        <f t="shared" si="27"/>
        <v>-7.3226879367250364E-2</v>
      </c>
      <c r="S328" s="128">
        <f t="shared" si="29"/>
        <v>3.3626114086819481E-2</v>
      </c>
    </row>
    <row r="329" spans="11:19" ht="15" x14ac:dyDescent="0.25">
      <c r="K329" s="41">
        <v>44910</v>
      </c>
      <c r="L329" s="160">
        <v>241.41193065612001</v>
      </c>
      <c r="M329" s="161">
        <f t="shared" si="30"/>
        <v>9.4419975003912082E-3</v>
      </c>
      <c r="N329" s="161">
        <f t="shared" si="26"/>
        <v>-3.2944475648617466E-3</v>
      </c>
      <c r="O329" s="161">
        <f t="shared" si="28"/>
        <v>-1.5217270006873562E-2</v>
      </c>
      <c r="P329" s="136">
        <v>373.90979266558298</v>
      </c>
      <c r="Q329" s="128">
        <f t="shared" si="31"/>
        <v>-3.3682792280169238E-2</v>
      </c>
      <c r="R329" s="128">
        <f t="shared" si="27"/>
        <v>-8.9913622919621461E-2</v>
      </c>
      <c r="S329" s="128">
        <f t="shared" si="29"/>
        <v>-2.2082050820733445E-2</v>
      </c>
    </row>
    <row r="330" spans="11:19" ht="15" x14ac:dyDescent="0.25">
      <c r="K330" s="41">
        <v>44941</v>
      </c>
      <c r="L330" s="160">
        <v>247.29024766162101</v>
      </c>
      <c r="M330" s="161">
        <f t="shared" si="30"/>
        <v>2.4349736939366151E-2</v>
      </c>
      <c r="N330" s="161">
        <f t="shared" ref="N330:N333" si="32">L330/L327-1</f>
        <v>4.3177295730203458E-2</v>
      </c>
      <c r="O330" s="161">
        <f t="shared" si="28"/>
        <v>-2.5392207006723622E-3</v>
      </c>
      <c r="P330" s="136">
        <v>361.87598960549002</v>
      </c>
      <c r="Q330" s="128">
        <f t="shared" si="31"/>
        <v>-3.2183706594857031E-2</v>
      </c>
      <c r="R330" s="128">
        <f t="shared" ref="R330:R333" si="33">P330/P327-1</f>
        <v>-0.10236544159966676</v>
      </c>
      <c r="S330" s="128">
        <f t="shared" si="29"/>
        <v>-6.8278932030180761E-2</v>
      </c>
    </row>
    <row r="331" spans="11:19" ht="15" x14ac:dyDescent="0.25">
      <c r="K331" s="41">
        <v>44972</v>
      </c>
      <c r="L331" s="160">
        <v>246.04344734308</v>
      </c>
      <c r="M331" s="161">
        <f t="shared" si="30"/>
        <v>-5.0418499327440358E-3</v>
      </c>
      <c r="N331" s="161">
        <f t="shared" si="32"/>
        <v>2.8808262635816373E-2</v>
      </c>
      <c r="O331" s="161">
        <f t="shared" si="28"/>
        <v>8.8960284160182201E-3</v>
      </c>
      <c r="P331" s="136">
        <v>358.88674576140698</v>
      </c>
      <c r="Q331" s="128">
        <f t="shared" si="31"/>
        <v>-8.2604094494963531E-3</v>
      </c>
      <c r="R331" s="128">
        <f t="shared" si="33"/>
        <v>-7.2507741561107508E-2</v>
      </c>
      <c r="S331" s="128">
        <f t="shared" si="29"/>
        <v>-7.8096689661188212E-2</v>
      </c>
    </row>
    <row r="332" spans="11:19" ht="15" x14ac:dyDescent="0.25">
      <c r="K332" s="41">
        <v>45000</v>
      </c>
      <c r="L332" s="160">
        <v>241.11146280111501</v>
      </c>
      <c r="M332" s="161">
        <f>L332/L331-1</f>
        <v>-2.0045177366938338E-2</v>
      </c>
      <c r="N332" s="161">
        <f t="shared" si="32"/>
        <v>-1.2446271987816004E-3</v>
      </c>
      <c r="O332" s="161">
        <f t="shared" si="28"/>
        <v>7.4534070757279469E-3</v>
      </c>
      <c r="P332" s="136">
        <v>357.422721303125</v>
      </c>
      <c r="Q332" s="128">
        <f>P332/P331-1</f>
        <v>-4.079349476046934E-3</v>
      </c>
      <c r="R332" s="128">
        <f t="shared" si="33"/>
        <v>-4.4093713740211316E-2</v>
      </c>
      <c r="S332" s="128">
        <f t="shared" si="29"/>
        <v>-9.1456197949491558E-2</v>
      </c>
    </row>
    <row r="333" spans="11:19" ht="15" x14ac:dyDescent="0.25">
      <c r="K333" s="41">
        <v>45031</v>
      </c>
      <c r="L333" s="160">
        <v>237.72791923099899</v>
      </c>
      <c r="M333" s="161">
        <f t="shared" ref="M333" si="34">L333/L332-1</f>
        <v>-1.4033109545301792E-2</v>
      </c>
      <c r="N333" s="161">
        <f t="shared" si="32"/>
        <v>-3.8668441319637537E-2</v>
      </c>
      <c r="O333" s="161">
        <f t="shared" ref="O333" si="35">L333/L321-1</f>
        <v>4.2364104493906041E-3</v>
      </c>
      <c r="P333" s="136">
        <v>352.248360504385</v>
      </c>
      <c r="Q333" s="128">
        <f t="shared" ref="Q333" si="36">P333/P332-1</f>
        <v>-1.4476865879916145E-2</v>
      </c>
      <c r="R333" s="128">
        <f t="shared" si="33"/>
        <v>-2.6604774501897355E-2</v>
      </c>
      <c r="S333" s="128">
        <f t="shared" ref="S333" si="37">P333/P321-1</f>
        <v>-0.12178560730654953</v>
      </c>
    </row>
    <row r="334" spans="11:19" x14ac:dyDescent="0.25">
      <c r="K334" s="41">
        <v>45061</v>
      </c>
      <c r="L334" s="16" t="s">
        <v>76</v>
      </c>
      <c r="M334" s="16"/>
      <c r="N334" s="16"/>
      <c r="O334" s="16"/>
      <c r="P334" s="16" t="s">
        <v>76</v>
      </c>
    </row>
    <row r="335" spans="11:19" x14ac:dyDescent="0.25">
      <c r="K335" s="68"/>
      <c r="L335" s="155" t="s">
        <v>126</v>
      </c>
      <c r="M335" s="155"/>
      <c r="N335" s="155"/>
      <c r="O335" s="155"/>
      <c r="P335" s="156" t="s">
        <v>127</v>
      </c>
    </row>
    <row r="336" spans="11:19" x14ac:dyDescent="0.25">
      <c r="K336" s="68" t="s">
        <v>106</v>
      </c>
      <c r="L336" s="157">
        <f>MIN($L$162:$L$197)</f>
        <v>104.690871259799</v>
      </c>
      <c r="M336" s="157"/>
      <c r="N336" s="157"/>
      <c r="O336" s="157"/>
      <c r="P336" s="157">
        <f>MIN($P$162:$P$197)</f>
        <v>117.73438824379301</v>
      </c>
    </row>
    <row r="337" spans="11:16" x14ac:dyDescent="0.25">
      <c r="K337" s="68" t="s">
        <v>128</v>
      </c>
      <c r="L337" s="158">
        <f>L333/L336-1</f>
        <v>1.2707607298544459</v>
      </c>
      <c r="M337" s="158"/>
      <c r="N337" s="158"/>
      <c r="O337" s="158"/>
      <c r="P337" s="158">
        <f>P333/P336-1</f>
        <v>1.9918901839875627</v>
      </c>
    </row>
    <row r="338" spans="11:16" x14ac:dyDescent="0.25">
      <c r="K338" s="41">
        <v>45184</v>
      </c>
      <c r="L338" s="16" t="s">
        <v>76</v>
      </c>
      <c r="M338" s="16"/>
      <c r="N338" s="16"/>
      <c r="O338" s="16"/>
      <c r="P338" s="16" t="s">
        <v>76</v>
      </c>
    </row>
    <row r="339" spans="11:16" x14ac:dyDescent="0.25">
      <c r="K339" s="41">
        <v>45214</v>
      </c>
      <c r="L339" s="16" t="s">
        <v>76</v>
      </c>
      <c r="M339" s="16"/>
      <c r="N339" s="16"/>
      <c r="O339" s="16"/>
      <c r="P339" s="16" t="s">
        <v>76</v>
      </c>
    </row>
    <row r="340" spans="11:16" x14ac:dyDescent="0.25">
      <c r="K340" s="41">
        <v>45245</v>
      </c>
      <c r="L340" s="16" t="s">
        <v>76</v>
      </c>
      <c r="M340" s="16"/>
      <c r="N340" s="16"/>
      <c r="O340" s="16"/>
      <c r="P340" s="16" t="s">
        <v>76</v>
      </c>
    </row>
    <row r="341" spans="11:16" x14ac:dyDescent="0.25">
      <c r="K341" s="41">
        <v>45275</v>
      </c>
      <c r="L341" s="16" t="s">
        <v>76</v>
      </c>
      <c r="M341" s="16"/>
      <c r="N341" s="16"/>
      <c r="O341" s="16"/>
      <c r="P341" s="16" t="s">
        <v>76</v>
      </c>
    </row>
    <row r="342" spans="11:16" x14ac:dyDescent="0.25">
      <c r="K342" s="41">
        <v>45306</v>
      </c>
      <c r="L342" s="16" t="s">
        <v>76</v>
      </c>
      <c r="M342" s="16"/>
      <c r="N342" s="16"/>
      <c r="O342" s="16"/>
      <c r="P342" s="16" t="s">
        <v>76</v>
      </c>
    </row>
    <row r="343" spans="11:16" x14ac:dyDescent="0.25">
      <c r="K343" s="41">
        <v>45337</v>
      </c>
      <c r="L343" s="16" t="s">
        <v>76</v>
      </c>
      <c r="M343" s="16"/>
      <c r="N343" s="16"/>
      <c r="O343" s="16"/>
      <c r="P343" s="16" t="s">
        <v>76</v>
      </c>
    </row>
    <row r="344" spans="11:16" x14ac:dyDescent="0.25">
      <c r="K344" s="41">
        <v>45366</v>
      </c>
      <c r="L344" s="16" t="s">
        <v>76</v>
      </c>
      <c r="M344" s="16"/>
      <c r="N344" s="16"/>
      <c r="O344" s="16"/>
      <c r="P344" s="16" t="s">
        <v>76</v>
      </c>
    </row>
    <row r="345" spans="11:16" x14ac:dyDescent="0.25">
      <c r="K345" s="41">
        <v>45397</v>
      </c>
      <c r="L345" s="16" t="s">
        <v>76</v>
      </c>
      <c r="M345" s="16"/>
      <c r="N345" s="16"/>
      <c r="O345" s="16"/>
      <c r="P345" s="16" t="s">
        <v>76</v>
      </c>
    </row>
    <row r="346" spans="11:16" x14ac:dyDescent="0.25">
      <c r="K346" s="41">
        <v>45427</v>
      </c>
      <c r="L346" s="16" t="s">
        <v>76</v>
      </c>
      <c r="M346" s="16"/>
      <c r="N346" s="16"/>
      <c r="O346" s="16"/>
      <c r="P346" s="16" t="s">
        <v>76</v>
      </c>
    </row>
    <row r="347" spans="11:16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6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6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6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6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6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34 K338:K364">
    <cfRule type="expression" dxfId="34" priority="2">
      <formula>$L6=""</formula>
    </cfRule>
  </conditionalFormatting>
  <conditionalFormatting sqref="K335:K337">
    <cfRule type="expression" dxfId="24" priority="1">
      <formula>$L335=""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B92F-5FDB-46BA-AE96-45F17C4AA779}">
  <sheetPr codeName="Sheet1"/>
  <dimension ref="A1:AJ134"/>
  <sheetViews>
    <sheetView topLeftCell="A29" workbookViewId="0">
      <selection activeCell="J66" sqref="J66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129</v>
      </c>
      <c r="AB5" s="110"/>
      <c r="AC5" s="110"/>
      <c r="AD5" s="110"/>
      <c r="AE5" s="110"/>
      <c r="AF5" s="111"/>
      <c r="AG5" s="112" t="s">
        <v>130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58.502333832177001</v>
      </c>
      <c r="R7" s="16">
        <v>67.933490070245696</v>
      </c>
      <c r="S7" s="16">
        <v>68.783839522740706</v>
      </c>
      <c r="T7" s="16">
        <v>62.314118349674402</v>
      </c>
      <c r="U7" s="62" t="s">
        <v>15</v>
      </c>
      <c r="V7" s="63" t="s">
        <v>15</v>
      </c>
      <c r="W7" s="61">
        <v>60.879787165818598</v>
      </c>
      <c r="X7" s="16">
        <v>68.824666074240994</v>
      </c>
      <c r="Y7" s="16">
        <v>78.693204682730894</v>
      </c>
      <c r="Z7" s="64">
        <v>67.363482751771897</v>
      </c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61.940958715613803</v>
      </c>
      <c r="R8" s="16">
        <v>70.385682340520404</v>
      </c>
      <c r="S8" s="16">
        <v>67.372485983264795</v>
      </c>
      <c r="T8" s="16">
        <v>63.055180553885101</v>
      </c>
      <c r="U8" s="62" t="s">
        <v>15</v>
      </c>
      <c r="V8" s="63" t="s">
        <v>15</v>
      </c>
      <c r="W8" s="61">
        <v>60.8249395641025</v>
      </c>
      <c r="X8" s="16">
        <v>68.244665644100806</v>
      </c>
      <c r="Y8" s="16">
        <v>73.057730927189397</v>
      </c>
      <c r="Z8" s="64">
        <v>66.367809148348002</v>
      </c>
    </row>
    <row r="9" spans="1:36" x14ac:dyDescent="0.25">
      <c r="P9" s="25">
        <v>35338</v>
      </c>
      <c r="Q9" s="61">
        <v>65.342034146025497</v>
      </c>
      <c r="R9" s="16">
        <v>71.958027809222699</v>
      </c>
      <c r="S9" s="16">
        <v>69.368016251582503</v>
      </c>
      <c r="T9" s="16">
        <v>64.164544292750705</v>
      </c>
      <c r="U9" s="62" t="s">
        <v>15</v>
      </c>
      <c r="V9" s="63" t="s">
        <v>15</v>
      </c>
      <c r="W9" s="61">
        <v>64.171521988882503</v>
      </c>
      <c r="X9" s="16">
        <v>69.643463992418006</v>
      </c>
      <c r="Y9" s="16">
        <v>67.562922008949499</v>
      </c>
      <c r="Z9" s="64">
        <v>67.489307397111105</v>
      </c>
    </row>
    <row r="10" spans="1:36" x14ac:dyDescent="0.25">
      <c r="P10" s="25">
        <v>35430</v>
      </c>
      <c r="Q10" s="61">
        <v>65.236109009001893</v>
      </c>
      <c r="R10" s="16">
        <v>70.461486267923604</v>
      </c>
      <c r="S10" s="16">
        <v>74.122556438954703</v>
      </c>
      <c r="T10" s="16">
        <v>65.216453401507295</v>
      </c>
      <c r="U10" s="62" t="s">
        <v>15</v>
      </c>
      <c r="V10" s="63" t="s">
        <v>15</v>
      </c>
      <c r="W10" s="61">
        <v>66.836635534966703</v>
      </c>
      <c r="X10" s="16">
        <v>72.0224895783101</v>
      </c>
      <c r="Y10" s="16">
        <v>70.569683279212498</v>
      </c>
      <c r="Z10" s="64">
        <v>68.336151528962105</v>
      </c>
    </row>
    <row r="11" spans="1:36" x14ac:dyDescent="0.25">
      <c r="P11" s="25">
        <v>35520</v>
      </c>
      <c r="Q11" s="61">
        <v>65.860927204998902</v>
      </c>
      <c r="R11" s="16">
        <v>70.352007807218598</v>
      </c>
      <c r="S11" s="16">
        <v>76.071572074351096</v>
      </c>
      <c r="T11" s="16">
        <v>67.760067553363996</v>
      </c>
      <c r="U11" s="62" t="s">
        <v>15</v>
      </c>
      <c r="V11" s="63" t="s">
        <v>15</v>
      </c>
      <c r="W11" s="61">
        <v>67.354772064464399</v>
      </c>
      <c r="X11" s="16">
        <v>72.864004279315196</v>
      </c>
      <c r="Y11" s="16">
        <v>79.108764814196903</v>
      </c>
      <c r="Z11" s="64">
        <v>70.1359821531221</v>
      </c>
      <c r="AA11" s="163">
        <f>IFERROR(Q11/Q7-1,"NULL")</f>
        <v>0.12578290284847715</v>
      </c>
      <c r="AB11" s="163">
        <f t="shared" ref="AB11:AJ26" si="0">IFERROR(R11/R7-1,"NULL")</f>
        <v>3.5601258443693551E-2</v>
      </c>
      <c r="AC11" s="163">
        <f t="shared" si="0"/>
        <v>0.10595123218152103</v>
      </c>
      <c r="AD11" s="163">
        <f t="shared" si="0"/>
        <v>8.7395109614321509E-2</v>
      </c>
      <c r="AE11" s="163" t="str">
        <f t="shared" si="0"/>
        <v>NULL</v>
      </c>
      <c r="AF11" s="163" t="str">
        <f t="shared" si="0"/>
        <v>NULL</v>
      </c>
      <c r="AG11" s="163">
        <f t="shared" si="0"/>
        <v>0.10635689117982383</v>
      </c>
      <c r="AH11" s="163">
        <f t="shared" si="0"/>
        <v>5.8690269571623821E-2</v>
      </c>
      <c r="AI11" s="163">
        <f t="shared" si="0"/>
        <v>5.2807625911466261E-3</v>
      </c>
      <c r="AJ11" s="163">
        <f>IFERROR(Z11/Z7-1,"NULL")</f>
        <v>4.1157304938739703E-2</v>
      </c>
    </row>
    <row r="12" spans="1:36" x14ac:dyDescent="0.25">
      <c r="P12" s="25">
        <v>35611</v>
      </c>
      <c r="Q12" s="61">
        <v>69.691402460987703</v>
      </c>
      <c r="R12" s="16">
        <v>73.495389692221394</v>
      </c>
      <c r="S12" s="16">
        <v>76.519620445757496</v>
      </c>
      <c r="T12" s="16">
        <v>71.071351579266704</v>
      </c>
      <c r="U12" s="62" t="s">
        <v>15</v>
      </c>
      <c r="V12" s="63" t="s">
        <v>15</v>
      </c>
      <c r="W12" s="61">
        <v>67.373555001565407</v>
      </c>
      <c r="X12" s="16">
        <v>72.523953907780395</v>
      </c>
      <c r="Y12" s="16">
        <v>83.395004358739001</v>
      </c>
      <c r="Z12" s="64">
        <v>72.451470699575495</v>
      </c>
      <c r="AA12" s="163">
        <f t="shared" ref="AA12:AJ50" si="1">IFERROR(Q12/Q8-1,"NULL")</f>
        <v>0.12512631231554061</v>
      </c>
      <c r="AB12" s="163">
        <f t="shared" si="0"/>
        <v>4.4180964768608444E-2</v>
      </c>
      <c r="AC12" s="163">
        <f t="shared" si="0"/>
        <v>0.13576958500187786</v>
      </c>
      <c r="AD12" s="163">
        <f t="shared" si="0"/>
        <v>0.1271294595458532</v>
      </c>
      <c r="AE12" s="163" t="str">
        <f t="shared" si="0"/>
        <v>NULL</v>
      </c>
      <c r="AF12" s="163" t="str">
        <f t="shared" si="0"/>
        <v>NULL</v>
      </c>
      <c r="AG12" s="163">
        <f t="shared" si="0"/>
        <v>0.10766332830567671</v>
      </c>
      <c r="AH12" s="163">
        <f t="shared" si="0"/>
        <v>6.2705095310984227E-2</v>
      </c>
      <c r="AI12" s="163">
        <f t="shared" si="0"/>
        <v>0.14149458654624669</v>
      </c>
      <c r="AJ12" s="163">
        <f t="shared" si="0"/>
        <v>9.1665848689219898E-2</v>
      </c>
    </row>
    <row r="13" spans="1:36" x14ac:dyDescent="0.25">
      <c r="P13" s="25">
        <v>35703</v>
      </c>
      <c r="Q13" s="61">
        <v>74.703192852549705</v>
      </c>
      <c r="R13" s="16">
        <v>77.638818709510105</v>
      </c>
      <c r="S13" s="16">
        <v>79.011880861652401</v>
      </c>
      <c r="T13" s="16">
        <v>72.672237894711003</v>
      </c>
      <c r="U13" s="62" t="s">
        <v>15</v>
      </c>
      <c r="V13" s="63" t="s">
        <v>15</v>
      </c>
      <c r="W13" s="61">
        <v>73.224195838676806</v>
      </c>
      <c r="X13" s="16">
        <v>74.384700467555206</v>
      </c>
      <c r="Y13" s="16">
        <v>84.659921133052805</v>
      </c>
      <c r="Z13" s="64">
        <v>74.369434361794603</v>
      </c>
      <c r="AA13" s="163">
        <f t="shared" si="1"/>
        <v>0.14326396214730663</v>
      </c>
      <c r="AB13" s="163">
        <f t="shared" si="0"/>
        <v>7.8945894895125379E-2</v>
      </c>
      <c r="AC13" s="163">
        <f t="shared" si="0"/>
        <v>0.13902465619160465</v>
      </c>
      <c r="AD13" s="163">
        <f t="shared" si="0"/>
        <v>0.13259181835912281</v>
      </c>
      <c r="AE13" s="163" t="str">
        <f t="shared" si="0"/>
        <v>NULL</v>
      </c>
      <c r="AF13" s="163" t="str">
        <f t="shared" si="0"/>
        <v>NULL</v>
      </c>
      <c r="AG13" s="163">
        <f t="shared" si="0"/>
        <v>0.14106995703425351</v>
      </c>
      <c r="AH13" s="163">
        <f t="shared" si="0"/>
        <v>6.8078699756424665E-2</v>
      </c>
      <c r="AI13" s="163">
        <f t="shared" si="0"/>
        <v>0.25305298550939836</v>
      </c>
      <c r="AJ13" s="163">
        <f t="shared" si="0"/>
        <v>0.10194395571731718</v>
      </c>
    </row>
    <row r="14" spans="1:36" x14ac:dyDescent="0.25">
      <c r="P14" s="25">
        <v>35795</v>
      </c>
      <c r="Q14" s="61">
        <v>77.352744587841599</v>
      </c>
      <c r="R14" s="16">
        <v>79.3514816037911</v>
      </c>
      <c r="S14" s="16">
        <v>82.082491368239999</v>
      </c>
      <c r="T14" s="16">
        <v>73.398378590676302</v>
      </c>
      <c r="U14" s="62" t="s">
        <v>15</v>
      </c>
      <c r="V14" s="63" t="s">
        <v>15</v>
      </c>
      <c r="W14" s="61">
        <v>81.524275180694104</v>
      </c>
      <c r="X14" s="16">
        <v>78.554941861617607</v>
      </c>
      <c r="Y14" s="16">
        <v>84.590541235240394</v>
      </c>
      <c r="Z14" s="64">
        <v>77.1509692597282</v>
      </c>
      <c r="AA14" s="163">
        <f t="shared" si="1"/>
        <v>0.18573510534124194</v>
      </c>
      <c r="AB14" s="163">
        <f t="shared" si="0"/>
        <v>0.12616814953440048</v>
      </c>
      <c r="AC14" s="163">
        <f t="shared" si="0"/>
        <v>0.10738883427261281</v>
      </c>
      <c r="AD14" s="163">
        <f t="shared" si="0"/>
        <v>0.12545799046747774</v>
      </c>
      <c r="AE14" s="163" t="str">
        <f t="shared" si="0"/>
        <v>NULL</v>
      </c>
      <c r="AF14" s="163" t="str">
        <f t="shared" si="0"/>
        <v>NULL</v>
      </c>
      <c r="AG14" s="163">
        <f t="shared" si="0"/>
        <v>0.21975432378015669</v>
      </c>
      <c r="AH14" s="163">
        <f t="shared" si="0"/>
        <v>9.0700173259142369E-2</v>
      </c>
      <c r="AI14" s="163">
        <f t="shared" si="0"/>
        <v>0.19868103843620299</v>
      </c>
      <c r="AJ14" s="163">
        <f t="shared" si="0"/>
        <v>0.12899201277131067</v>
      </c>
    </row>
    <row r="15" spans="1:36" x14ac:dyDescent="0.25">
      <c r="P15" s="25">
        <v>35885</v>
      </c>
      <c r="Q15" s="61">
        <v>77.877770274612203</v>
      </c>
      <c r="R15" s="16">
        <v>79.262609222330696</v>
      </c>
      <c r="S15" s="16">
        <v>83.402958256495296</v>
      </c>
      <c r="T15" s="16">
        <v>74.925062986856403</v>
      </c>
      <c r="U15" s="65">
        <v>75.498273460640306</v>
      </c>
      <c r="V15" s="66">
        <v>86.773604323940901</v>
      </c>
      <c r="W15" s="61">
        <v>82.851780303146199</v>
      </c>
      <c r="X15" s="16">
        <v>80.841778146000806</v>
      </c>
      <c r="Y15" s="16">
        <v>84.411752400601003</v>
      </c>
      <c r="Z15" s="64">
        <v>79.475466270163807</v>
      </c>
      <c r="AA15" s="163">
        <f>IFERROR(Q15/Q11-1,"NULL")</f>
        <v>0.18245784837206491</v>
      </c>
      <c r="AB15" s="163">
        <f t="shared" si="0"/>
        <v>0.12665738609094546</v>
      </c>
      <c r="AC15" s="163">
        <f t="shared" si="0"/>
        <v>9.637484782066319E-2</v>
      </c>
      <c r="AD15" s="163">
        <f t="shared" si="0"/>
        <v>0.10574067724843483</v>
      </c>
      <c r="AE15" s="163" t="str">
        <f t="shared" si="0"/>
        <v>NULL</v>
      </c>
      <c r="AF15" s="163" t="str">
        <f t="shared" si="0"/>
        <v>NULL</v>
      </c>
      <c r="AG15" s="163">
        <f t="shared" si="0"/>
        <v>0.23008033081679513</v>
      </c>
      <c r="AH15" s="163">
        <f t="shared" si="0"/>
        <v>0.10948854575853106</v>
      </c>
      <c r="AI15" s="163">
        <f t="shared" si="0"/>
        <v>6.703413457231E-2</v>
      </c>
      <c r="AJ15" s="163">
        <f t="shared" si="0"/>
        <v>0.13316251986963823</v>
      </c>
    </row>
    <row r="16" spans="1:36" x14ac:dyDescent="0.25">
      <c r="P16" s="25">
        <v>35976</v>
      </c>
      <c r="Q16" s="61">
        <v>78.302644426015306</v>
      </c>
      <c r="R16" s="16">
        <v>79.4582967658706</v>
      </c>
      <c r="S16" s="16">
        <v>84.495430164717106</v>
      </c>
      <c r="T16" s="16">
        <v>77.389599036014204</v>
      </c>
      <c r="U16" s="65">
        <v>73.824180037321995</v>
      </c>
      <c r="V16" s="66">
        <v>84.639034602872499</v>
      </c>
      <c r="W16" s="61">
        <v>84.184560903664504</v>
      </c>
      <c r="X16" s="16">
        <v>81.227800702988603</v>
      </c>
      <c r="Y16" s="16">
        <v>87.830211865740097</v>
      </c>
      <c r="Z16" s="64">
        <v>80.488022895328797</v>
      </c>
      <c r="AA16" s="163">
        <f t="shared" si="1"/>
        <v>0.12356247199714576</v>
      </c>
      <c r="AB16" s="163">
        <f t="shared" si="0"/>
        <v>8.1133076491195277E-2</v>
      </c>
      <c r="AC16" s="163">
        <f t="shared" si="0"/>
        <v>0.1042322174691579</v>
      </c>
      <c r="AD16" s="163">
        <f t="shared" si="0"/>
        <v>8.8900060521582835E-2</v>
      </c>
      <c r="AE16" s="163" t="str">
        <f t="shared" si="0"/>
        <v>NULL</v>
      </c>
      <c r="AF16" s="163" t="str">
        <f t="shared" si="0"/>
        <v>NULL</v>
      </c>
      <c r="AG16" s="163">
        <f t="shared" si="0"/>
        <v>0.24951935372429879</v>
      </c>
      <c r="AH16" s="163">
        <f t="shared" si="0"/>
        <v>0.12001340696724561</v>
      </c>
      <c r="AI16" s="163">
        <f t="shared" si="0"/>
        <v>5.3183131784755755E-2</v>
      </c>
      <c r="AJ16" s="163">
        <f t="shared" si="0"/>
        <v>0.11092324445803681</v>
      </c>
    </row>
    <row r="17" spans="1:36" x14ac:dyDescent="0.25">
      <c r="P17" s="25">
        <v>36068</v>
      </c>
      <c r="Q17" s="61">
        <v>79.9369019198692</v>
      </c>
      <c r="R17" s="16">
        <v>81.409512981532401</v>
      </c>
      <c r="S17" s="16">
        <v>84.873340807422593</v>
      </c>
      <c r="T17" s="16">
        <v>80.173022567456499</v>
      </c>
      <c r="U17" s="65">
        <v>74.821000604184803</v>
      </c>
      <c r="V17" s="66">
        <v>84.901546888373403</v>
      </c>
      <c r="W17" s="61">
        <v>87.004296481150107</v>
      </c>
      <c r="X17" s="16">
        <v>81.767057104337397</v>
      </c>
      <c r="Y17" s="16">
        <v>90.757982444599705</v>
      </c>
      <c r="Z17" s="64">
        <v>82.092718112197701</v>
      </c>
      <c r="AA17" s="163">
        <f t="shared" si="1"/>
        <v>7.0060045193113263E-2</v>
      </c>
      <c r="AB17" s="163">
        <f t="shared" si="0"/>
        <v>4.8567125758707919E-2</v>
      </c>
      <c r="AC17" s="163">
        <f t="shared" si="0"/>
        <v>7.4184538854776161E-2</v>
      </c>
      <c r="AD17" s="163">
        <f t="shared" si="0"/>
        <v>0.10321389419179283</v>
      </c>
      <c r="AE17" s="163" t="str">
        <f t="shared" si="0"/>
        <v>NULL</v>
      </c>
      <c r="AF17" s="163" t="str">
        <f t="shared" si="0"/>
        <v>NULL</v>
      </c>
      <c r="AG17" s="163">
        <f t="shared" si="0"/>
        <v>0.18819053571899658</v>
      </c>
      <c r="AH17" s="163">
        <f t="shared" si="0"/>
        <v>9.9245632373046844E-2</v>
      </c>
      <c r="AI17" s="163">
        <f t="shared" si="0"/>
        <v>7.2030084955584828E-2</v>
      </c>
      <c r="AJ17" s="163">
        <f t="shared" si="0"/>
        <v>0.10385024192641623</v>
      </c>
    </row>
    <row r="18" spans="1:36" x14ac:dyDescent="0.25">
      <c r="P18" s="25">
        <v>36160</v>
      </c>
      <c r="Q18" s="61">
        <v>82.513751838660994</v>
      </c>
      <c r="R18" s="16">
        <v>84.365775527851</v>
      </c>
      <c r="S18" s="16">
        <v>85.347132069442495</v>
      </c>
      <c r="T18" s="16">
        <v>82.569350326353401</v>
      </c>
      <c r="U18" s="65">
        <v>78.683568335693096</v>
      </c>
      <c r="V18" s="66">
        <v>82.0511486686067</v>
      </c>
      <c r="W18" s="61">
        <v>86.715251868444994</v>
      </c>
      <c r="X18" s="16">
        <v>81.960657185248905</v>
      </c>
      <c r="Y18" s="16">
        <v>92.188139510488696</v>
      </c>
      <c r="Z18" s="64">
        <v>82.482837928873906</v>
      </c>
      <c r="AA18" s="163">
        <f t="shared" si="1"/>
        <v>6.6720415394680321E-2</v>
      </c>
      <c r="AB18" s="163">
        <f t="shared" si="0"/>
        <v>6.3190930058454553E-2</v>
      </c>
      <c r="AC18" s="163">
        <f t="shared" si="0"/>
        <v>3.9772680467952792E-2</v>
      </c>
      <c r="AD18" s="163">
        <f t="shared" si="0"/>
        <v>0.12494787911898197</v>
      </c>
      <c r="AE18" s="163" t="str">
        <f t="shared" si="0"/>
        <v>NULL</v>
      </c>
      <c r="AF18" s="163" t="str">
        <f t="shared" si="0"/>
        <v>NULL</v>
      </c>
      <c r="AG18" s="163">
        <f t="shared" si="0"/>
        <v>6.3673999876053822E-2</v>
      </c>
      <c r="AH18" s="163">
        <f t="shared" si="0"/>
        <v>4.335456488060041E-2</v>
      </c>
      <c r="AI18" s="163">
        <f t="shared" si="0"/>
        <v>8.9816168147215381E-2</v>
      </c>
      <c r="AJ18" s="163">
        <f t="shared" si="0"/>
        <v>6.9109548723827574E-2</v>
      </c>
    </row>
    <row r="19" spans="1:36" x14ac:dyDescent="0.25">
      <c r="P19" s="25">
        <v>36250</v>
      </c>
      <c r="Q19" s="61">
        <v>85.494230559555007</v>
      </c>
      <c r="R19" s="16">
        <v>86.891358149782903</v>
      </c>
      <c r="S19" s="16">
        <v>87.621664992201602</v>
      </c>
      <c r="T19" s="16">
        <v>84.929358710763395</v>
      </c>
      <c r="U19" s="65">
        <v>81.935865665124098</v>
      </c>
      <c r="V19" s="66">
        <v>88.084561534231099</v>
      </c>
      <c r="W19" s="61">
        <v>85.239696419285295</v>
      </c>
      <c r="X19" s="16">
        <v>83.5589955439129</v>
      </c>
      <c r="Y19" s="16">
        <v>93.645758957375705</v>
      </c>
      <c r="Z19" s="64">
        <v>81.909562585794404</v>
      </c>
      <c r="AA19" s="163">
        <f t="shared" si="1"/>
        <v>9.7800184289890124E-2</v>
      </c>
      <c r="AB19" s="163">
        <f t="shared" si="0"/>
        <v>9.6246502635986442E-2</v>
      </c>
      <c r="AC19" s="163">
        <f t="shared" si="0"/>
        <v>5.0582219430781006E-2</v>
      </c>
      <c r="AD19" s="163">
        <f t="shared" si="0"/>
        <v>0.13352402153685183</v>
      </c>
      <c r="AE19" s="163">
        <f t="shared" si="0"/>
        <v>8.5268071830012282E-2</v>
      </c>
      <c r="AF19" s="163">
        <f t="shared" si="0"/>
        <v>1.5107787909744541E-2</v>
      </c>
      <c r="AG19" s="163">
        <f t="shared" si="0"/>
        <v>2.8821542607798678E-2</v>
      </c>
      <c r="AH19" s="163">
        <f t="shared" si="0"/>
        <v>3.3611549130015295E-2</v>
      </c>
      <c r="AI19" s="163">
        <f t="shared" si="0"/>
        <v>0.10939242811773386</v>
      </c>
      <c r="AJ19" s="163">
        <f t="shared" si="0"/>
        <v>3.0627015227017163E-2</v>
      </c>
    </row>
    <row r="20" spans="1:36" x14ac:dyDescent="0.25">
      <c r="P20" s="25">
        <v>36341</v>
      </c>
      <c r="Q20" s="61">
        <v>89.283451139878693</v>
      </c>
      <c r="R20" s="16">
        <v>87.501326204447807</v>
      </c>
      <c r="S20" s="16">
        <v>91.321678729992698</v>
      </c>
      <c r="T20" s="16">
        <v>86.892587683546296</v>
      </c>
      <c r="U20" s="65">
        <v>85.891336875472803</v>
      </c>
      <c r="V20" s="66">
        <v>88.990907797880197</v>
      </c>
      <c r="W20" s="61">
        <v>87.021018222482795</v>
      </c>
      <c r="X20" s="16">
        <v>86.850084005136907</v>
      </c>
      <c r="Y20" s="16">
        <v>93.204690612514796</v>
      </c>
      <c r="Z20" s="64">
        <v>85.625568284653198</v>
      </c>
      <c r="AA20" s="163">
        <f t="shared" si="1"/>
        <v>0.1402354517444</v>
      </c>
      <c r="AB20" s="163">
        <f t="shared" si="0"/>
        <v>0.1012232802104549</v>
      </c>
      <c r="AC20" s="163">
        <f t="shared" si="0"/>
        <v>8.0788375796991163E-2</v>
      </c>
      <c r="AD20" s="163">
        <f t="shared" si="0"/>
        <v>0.12279413210436396</v>
      </c>
      <c r="AE20" s="163">
        <f t="shared" si="0"/>
        <v>0.16345805442133221</v>
      </c>
      <c r="AF20" s="163">
        <f t="shared" si="0"/>
        <v>5.1416857664158711E-2</v>
      </c>
      <c r="AG20" s="163">
        <f t="shared" si="0"/>
        <v>3.3693319634513053E-2</v>
      </c>
      <c r="AH20" s="163">
        <f t="shared" si="0"/>
        <v>6.9216244358336398E-2</v>
      </c>
      <c r="AI20" s="163">
        <f t="shared" si="0"/>
        <v>6.1191686011076607E-2</v>
      </c>
      <c r="AJ20" s="163">
        <f t="shared" si="0"/>
        <v>6.3829936486395678E-2</v>
      </c>
    </row>
    <row r="21" spans="1:36" x14ac:dyDescent="0.25">
      <c r="P21" s="25">
        <v>36433</v>
      </c>
      <c r="Q21" s="61">
        <v>90.539311857670995</v>
      </c>
      <c r="R21" s="16">
        <v>87.821818265658393</v>
      </c>
      <c r="S21" s="16">
        <v>94.102767169343394</v>
      </c>
      <c r="T21" s="16">
        <v>88.756074188621994</v>
      </c>
      <c r="U21" s="65">
        <v>89.327497512769099</v>
      </c>
      <c r="V21" s="66">
        <v>86.933374057938295</v>
      </c>
      <c r="W21" s="61">
        <v>90.273751990483703</v>
      </c>
      <c r="X21" s="16">
        <v>89.4570938737982</v>
      </c>
      <c r="Y21" s="16">
        <v>93.226417722258503</v>
      </c>
      <c r="Z21" s="64">
        <v>91.739184560773296</v>
      </c>
      <c r="AA21" s="163">
        <f t="shared" si="1"/>
        <v>0.13263473668806824</v>
      </c>
      <c r="AB21" s="163">
        <f t="shared" si="0"/>
        <v>7.8766044031986837E-2</v>
      </c>
      <c r="AC21" s="163">
        <f t="shared" si="0"/>
        <v>0.10874352622530026</v>
      </c>
      <c r="AD21" s="163">
        <f t="shared" si="0"/>
        <v>0.10705660515597781</v>
      </c>
      <c r="AE21" s="163">
        <f t="shared" si="0"/>
        <v>0.19388269057408114</v>
      </c>
      <c r="AF21" s="163">
        <f t="shared" si="0"/>
        <v>2.393156831684462E-2</v>
      </c>
      <c r="AG21" s="163">
        <f t="shared" si="0"/>
        <v>3.7578092595024204E-2</v>
      </c>
      <c r="AH21" s="163">
        <f t="shared" si="0"/>
        <v>9.4048104967848767E-2</v>
      </c>
      <c r="AI21" s="163">
        <f t="shared" si="0"/>
        <v>2.7197996376413291E-2</v>
      </c>
      <c r="AJ21" s="163">
        <f t="shared" si="0"/>
        <v>0.11750696858875576</v>
      </c>
    </row>
    <row r="22" spans="1:36" x14ac:dyDescent="0.25">
      <c r="P22" s="25">
        <v>36525</v>
      </c>
      <c r="Q22" s="61">
        <v>90.291379609905206</v>
      </c>
      <c r="R22" s="16">
        <v>90.681864291905001</v>
      </c>
      <c r="S22" s="16">
        <v>94.873134227247903</v>
      </c>
      <c r="T22" s="16">
        <v>91.455945519354302</v>
      </c>
      <c r="U22" s="65">
        <v>89.826530620213305</v>
      </c>
      <c r="V22" s="66">
        <v>91.048201331265005</v>
      </c>
      <c r="W22" s="61">
        <v>88.279452652237495</v>
      </c>
      <c r="X22" s="16">
        <v>90.780207032898502</v>
      </c>
      <c r="Y22" s="16">
        <v>94.462263685843496</v>
      </c>
      <c r="Z22" s="64">
        <v>94.314008392124606</v>
      </c>
      <c r="AA22" s="163">
        <f t="shared" si="1"/>
        <v>9.425856415366729E-2</v>
      </c>
      <c r="AB22" s="163">
        <f t="shared" si="0"/>
        <v>7.4865533144644836E-2</v>
      </c>
      <c r="AC22" s="163">
        <f t="shared" si="0"/>
        <v>0.11161478923573664</v>
      </c>
      <c r="AD22" s="163">
        <f t="shared" si="0"/>
        <v>0.10762583401561043</v>
      </c>
      <c r="AE22" s="163">
        <f t="shared" si="0"/>
        <v>0.14161739890824765</v>
      </c>
      <c r="AF22" s="163">
        <f t="shared" si="0"/>
        <v>0.10965175757619394</v>
      </c>
      <c r="AG22" s="163">
        <f t="shared" si="0"/>
        <v>1.8038358305936031E-2</v>
      </c>
      <c r="AH22" s="163">
        <f t="shared" si="0"/>
        <v>0.10760711481016427</v>
      </c>
      <c r="AI22" s="163">
        <f t="shared" si="0"/>
        <v>2.4668294505455934E-2</v>
      </c>
      <c r="AJ22" s="163">
        <f t="shared" si="0"/>
        <v>0.14343796552505728</v>
      </c>
    </row>
    <row r="23" spans="1:36" x14ac:dyDescent="0.25">
      <c r="P23" s="25">
        <v>36616</v>
      </c>
      <c r="Q23" s="61">
        <v>93.041468139696207</v>
      </c>
      <c r="R23" s="16">
        <v>94.631701569440295</v>
      </c>
      <c r="S23" s="16">
        <v>95.861805015780902</v>
      </c>
      <c r="T23" s="16">
        <v>95.967123596695899</v>
      </c>
      <c r="U23" s="65">
        <v>94.0848760747066</v>
      </c>
      <c r="V23" s="66">
        <v>90.367068218699899</v>
      </c>
      <c r="W23" s="61">
        <v>86.935799074886503</v>
      </c>
      <c r="X23" s="16">
        <v>90.659592320485203</v>
      </c>
      <c r="Y23" s="16">
        <v>94.6272730534549</v>
      </c>
      <c r="Z23" s="64">
        <v>94.467954512652895</v>
      </c>
      <c r="AA23" s="163">
        <f t="shared" si="1"/>
        <v>8.8277741442258195E-2</v>
      </c>
      <c r="AB23" s="163">
        <f t="shared" si="0"/>
        <v>8.9080704738377259E-2</v>
      </c>
      <c r="AC23" s="163">
        <f t="shared" si="0"/>
        <v>9.4042267107258048E-2</v>
      </c>
      <c r="AD23" s="163">
        <f t="shared" si="0"/>
        <v>0.12996406723760701</v>
      </c>
      <c r="AE23" s="163">
        <f t="shared" si="0"/>
        <v>0.14827463298229016</v>
      </c>
      <c r="AF23" s="163">
        <f t="shared" si="0"/>
        <v>2.5912675782370664E-2</v>
      </c>
      <c r="AG23" s="163">
        <f t="shared" si="0"/>
        <v>1.9898037262571444E-2</v>
      </c>
      <c r="AH23" s="163">
        <f t="shared" si="0"/>
        <v>8.4977048016819712E-2</v>
      </c>
      <c r="AI23" s="163">
        <f t="shared" si="0"/>
        <v>1.0481137715226962E-2</v>
      </c>
      <c r="AJ23" s="163">
        <f t="shared" si="0"/>
        <v>0.15332021720546329</v>
      </c>
    </row>
    <row r="24" spans="1:36" x14ac:dyDescent="0.25">
      <c r="P24" s="25">
        <v>36707</v>
      </c>
      <c r="Q24" s="61">
        <v>98.554978610209005</v>
      </c>
      <c r="R24" s="16">
        <v>98.048605692778196</v>
      </c>
      <c r="S24" s="16">
        <v>97.8864608997185</v>
      </c>
      <c r="T24" s="16">
        <v>100.65199977707501</v>
      </c>
      <c r="U24" s="65">
        <v>96.117663140479095</v>
      </c>
      <c r="V24" s="66">
        <v>94.140887384846494</v>
      </c>
      <c r="W24" s="61">
        <v>92.453251297348203</v>
      </c>
      <c r="X24" s="16">
        <v>93.2886417233169</v>
      </c>
      <c r="Y24" s="16">
        <v>95.129980939715907</v>
      </c>
      <c r="Z24" s="64">
        <v>95.139315377937606</v>
      </c>
      <c r="AA24" s="163">
        <f t="shared" si="1"/>
        <v>0.10384373981920558</v>
      </c>
      <c r="AB24" s="163">
        <f t="shared" si="0"/>
        <v>0.12053851005282534</v>
      </c>
      <c r="AC24" s="163">
        <f t="shared" si="0"/>
        <v>7.1886350108999242E-2</v>
      </c>
      <c r="AD24" s="163">
        <f t="shared" si="0"/>
        <v>0.15834966434236075</v>
      </c>
      <c r="AE24" s="163">
        <f t="shared" si="0"/>
        <v>0.11906120730001746</v>
      </c>
      <c r="AF24" s="163">
        <f t="shared" si="0"/>
        <v>5.7870851240928278E-2</v>
      </c>
      <c r="AG24" s="163">
        <f t="shared" si="0"/>
        <v>6.2424379601914826E-2</v>
      </c>
      <c r="AH24" s="163">
        <f t="shared" si="0"/>
        <v>7.4134156482786651E-2</v>
      </c>
      <c r="AI24" s="163">
        <f t="shared" si="0"/>
        <v>2.0656581922526174E-2</v>
      </c>
      <c r="AJ24" s="163">
        <f t="shared" si="0"/>
        <v>0.11110871768648534</v>
      </c>
    </row>
    <row r="25" spans="1:36" x14ac:dyDescent="0.25">
      <c r="P25" s="25">
        <v>36799</v>
      </c>
      <c r="Q25" s="61">
        <v>101.20683918927701</v>
      </c>
      <c r="R25" s="16">
        <v>99.526986859468906</v>
      </c>
      <c r="S25" s="16">
        <v>99.137102358581302</v>
      </c>
      <c r="T25" s="16">
        <v>100.609610175467</v>
      </c>
      <c r="U25" s="65">
        <v>97.653497200702205</v>
      </c>
      <c r="V25" s="66">
        <v>98.206625952655003</v>
      </c>
      <c r="W25" s="61">
        <v>98.3873622165912</v>
      </c>
      <c r="X25" s="16">
        <v>98.459349960572496</v>
      </c>
      <c r="Y25" s="16">
        <v>97.689463568237301</v>
      </c>
      <c r="Z25" s="64">
        <v>97.450440050993194</v>
      </c>
      <c r="AA25" s="163">
        <f t="shared" si="1"/>
        <v>0.11782205003253732</v>
      </c>
      <c r="AB25" s="163">
        <f t="shared" si="0"/>
        <v>0.13328315018942938</v>
      </c>
      <c r="AC25" s="163">
        <f t="shared" si="0"/>
        <v>5.3498269399223197E-2</v>
      </c>
      <c r="AD25" s="163">
        <f t="shared" si="0"/>
        <v>0.1335518283701258</v>
      </c>
      <c r="AE25" s="163">
        <f t="shared" si="0"/>
        <v>9.3207577954850018E-2</v>
      </c>
      <c r="AF25" s="163">
        <f t="shared" si="0"/>
        <v>0.12967691656835334</v>
      </c>
      <c r="AG25" s="163">
        <f t="shared" si="0"/>
        <v>8.9877844303655419E-2</v>
      </c>
      <c r="AH25" s="163">
        <f t="shared" si="0"/>
        <v>0.10063210972932168</v>
      </c>
      <c r="AI25" s="163">
        <f t="shared" si="0"/>
        <v>4.7873188255234345E-2</v>
      </c>
      <c r="AJ25" s="163">
        <f t="shared" si="0"/>
        <v>6.2255354868959278E-2</v>
      </c>
    </row>
    <row r="26" spans="1:36" x14ac:dyDescent="0.25">
      <c r="I26" s="108" t="s">
        <v>155</v>
      </c>
      <c r="J26" s="108"/>
      <c r="K26" s="108"/>
      <c r="L26" s="108"/>
      <c r="M26" s="108"/>
      <c r="N26" s="10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3">
        <f t="shared" si="1"/>
        <v>0.1075254407678774</v>
      </c>
      <c r="AB26" s="163">
        <f t="shared" si="0"/>
        <v>0.1027563314986546</v>
      </c>
      <c r="AC26" s="163">
        <f t="shared" si="0"/>
        <v>5.4039173623924075E-2</v>
      </c>
      <c r="AD26" s="163">
        <f t="shared" si="0"/>
        <v>9.3422624763499496E-2</v>
      </c>
      <c r="AE26" s="163">
        <f t="shared" si="0"/>
        <v>0.11325684415888371</v>
      </c>
      <c r="AF26" s="163">
        <f t="shared" si="0"/>
        <v>9.8319335668864527E-2</v>
      </c>
      <c r="AG26" s="163">
        <f t="shared" si="0"/>
        <v>0.13276642520580295</v>
      </c>
      <c r="AH26" s="163">
        <f t="shared" si="0"/>
        <v>0.10156170897209194</v>
      </c>
      <c r="AI26" s="163">
        <f t="shared" si="0"/>
        <v>5.8623794286505326E-2</v>
      </c>
      <c r="AJ26" s="163">
        <f t="shared" si="0"/>
        <v>6.0287879868651473E-2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74</v>
      </c>
      <c r="J27" s="108"/>
      <c r="K27" s="108"/>
      <c r="L27" s="108"/>
      <c r="M27" s="108"/>
      <c r="N27" s="108"/>
      <c r="P27" s="25">
        <v>36981</v>
      </c>
      <c r="Q27" s="61">
        <v>100.069233472614</v>
      </c>
      <c r="R27" s="16">
        <v>101.468075253997</v>
      </c>
      <c r="S27" s="16">
        <v>102.208971936438</v>
      </c>
      <c r="T27" s="16">
        <v>104.344671387144</v>
      </c>
      <c r="U27" s="65">
        <v>100.130808007665</v>
      </c>
      <c r="V27" s="66">
        <v>100.57638248817</v>
      </c>
      <c r="W27" s="61">
        <v>99.780925844649005</v>
      </c>
      <c r="X27" s="16">
        <v>98.974695518155798</v>
      </c>
      <c r="Y27" s="16">
        <v>100.463597422399</v>
      </c>
      <c r="Z27" s="64">
        <v>101.98529344859701</v>
      </c>
      <c r="AA27" s="163">
        <f t="shared" si="1"/>
        <v>7.5533689154238415E-2</v>
      </c>
      <c r="AB27" s="163">
        <f t="shared" si="1"/>
        <v>7.2241897494997653E-2</v>
      </c>
      <c r="AC27" s="163">
        <f t="shared" si="1"/>
        <v>6.6211635798139046E-2</v>
      </c>
      <c r="AD27" s="163">
        <f t="shared" si="1"/>
        <v>8.7296018432884814E-2</v>
      </c>
      <c r="AE27" s="163">
        <f t="shared" si="1"/>
        <v>6.4260401726603966E-2</v>
      </c>
      <c r="AF27" s="163">
        <f t="shared" si="1"/>
        <v>0.11297604836268715</v>
      </c>
      <c r="AG27" s="163">
        <f t="shared" si="1"/>
        <v>0.14775416924272711</v>
      </c>
      <c r="AH27" s="163">
        <f t="shared" si="1"/>
        <v>9.1717853399079674E-2</v>
      </c>
      <c r="AI27" s="163">
        <f t="shared" si="1"/>
        <v>6.1676979380428376E-2</v>
      </c>
      <c r="AJ27" s="163">
        <f t="shared" si="1"/>
        <v>7.9575544688408106E-2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P28" s="25">
        <v>37072</v>
      </c>
      <c r="Q28" s="61">
        <v>102.055692720216</v>
      </c>
      <c r="R28" s="16">
        <v>102.811880600896</v>
      </c>
      <c r="S28" s="16">
        <v>105.365336314188</v>
      </c>
      <c r="T28" s="16">
        <v>110.352230126311</v>
      </c>
      <c r="U28" s="65">
        <v>103.02629563645699</v>
      </c>
      <c r="V28" s="66">
        <v>98.799117113927096</v>
      </c>
      <c r="W28" s="61">
        <v>99.847548192606496</v>
      </c>
      <c r="X28" s="16">
        <v>100.010560866509</v>
      </c>
      <c r="Y28" s="16">
        <v>102.273678058729</v>
      </c>
      <c r="Z28" s="64">
        <v>103.816317075199</v>
      </c>
      <c r="AA28" s="163">
        <f t="shared" si="1"/>
        <v>3.5520418748732574E-2</v>
      </c>
      <c r="AB28" s="163">
        <f t="shared" si="1"/>
        <v>4.8580751092400787E-2</v>
      </c>
      <c r="AC28" s="163">
        <f t="shared" si="1"/>
        <v>7.6403573545593462E-2</v>
      </c>
      <c r="AD28" s="163">
        <f t="shared" si="1"/>
        <v>9.6373945582006959E-2</v>
      </c>
      <c r="AE28" s="163">
        <f t="shared" si="1"/>
        <v>7.1876825447584114E-2</v>
      </c>
      <c r="AF28" s="163">
        <f t="shared" si="1"/>
        <v>4.9481472487483913E-2</v>
      </c>
      <c r="AG28" s="163">
        <f t="shared" si="1"/>
        <v>7.9978765392217044E-2</v>
      </c>
      <c r="AH28" s="163">
        <f t="shared" si="1"/>
        <v>7.2055065000608653E-2</v>
      </c>
      <c r="AI28" s="163">
        <f t="shared" si="1"/>
        <v>7.5094066543964555E-2</v>
      </c>
      <c r="AJ28" s="163">
        <f t="shared" si="1"/>
        <v>9.1203112643729822E-2</v>
      </c>
    </row>
    <row r="29" spans="1:36" x14ac:dyDescent="0.25">
      <c r="P29" s="25">
        <v>37164</v>
      </c>
      <c r="Q29" s="61">
        <v>103.032576508411</v>
      </c>
      <c r="R29" s="16">
        <v>102.743935589998</v>
      </c>
      <c r="S29" s="16">
        <v>107.511255901789</v>
      </c>
      <c r="T29" s="16">
        <v>112.864008939047</v>
      </c>
      <c r="U29" s="65">
        <v>103.396475767173</v>
      </c>
      <c r="V29" s="66">
        <v>99.746876704990697</v>
      </c>
      <c r="W29" s="61">
        <v>98.521402803479603</v>
      </c>
      <c r="X29" s="16">
        <v>101.71338072159899</v>
      </c>
      <c r="Y29" s="16">
        <v>103.918851400199</v>
      </c>
      <c r="Z29" s="64">
        <v>104.75456726007</v>
      </c>
      <c r="AA29" s="163">
        <f t="shared" si="1"/>
        <v>1.803966346305419E-2</v>
      </c>
      <c r="AB29" s="163">
        <f t="shared" si="1"/>
        <v>3.2322376392961649E-2</v>
      </c>
      <c r="AC29" s="163">
        <f t="shared" si="1"/>
        <v>8.4470428769626293E-2</v>
      </c>
      <c r="AD29" s="163">
        <f t="shared" si="1"/>
        <v>0.12180147345972081</v>
      </c>
      <c r="AE29" s="163">
        <f t="shared" si="1"/>
        <v>5.8809758289224856E-2</v>
      </c>
      <c r="AF29" s="163">
        <f t="shared" si="1"/>
        <v>1.5683776297112928E-2</v>
      </c>
      <c r="AG29" s="163">
        <f t="shared" si="1"/>
        <v>1.3623760599794643E-3</v>
      </c>
      <c r="AH29" s="163">
        <f t="shared" si="1"/>
        <v>3.3049484506342486E-2</v>
      </c>
      <c r="AI29" s="163">
        <f t="shared" si="1"/>
        <v>6.3767243717234745E-2</v>
      </c>
      <c r="AJ29" s="163">
        <f t="shared" si="1"/>
        <v>7.4952223974101617E-2</v>
      </c>
    </row>
    <row r="30" spans="1:36" x14ac:dyDescent="0.25">
      <c r="P30" s="25">
        <v>37256</v>
      </c>
      <c r="Q30" s="61">
        <v>102.643729100729</v>
      </c>
      <c r="R30" s="16">
        <v>102.72766597633699</v>
      </c>
      <c r="S30" s="16">
        <v>108.45294793450201</v>
      </c>
      <c r="T30" s="16">
        <v>113.691773171127</v>
      </c>
      <c r="U30" s="65">
        <v>105.604874636945</v>
      </c>
      <c r="V30" s="66">
        <v>97.9850839769543</v>
      </c>
      <c r="W30" s="61">
        <v>98.183534271520699</v>
      </c>
      <c r="X30" s="16">
        <v>100.643219670992</v>
      </c>
      <c r="Y30" s="16">
        <v>103.12864988054</v>
      </c>
      <c r="Z30" s="64">
        <v>106.40967079897599</v>
      </c>
      <c r="AA30" s="163">
        <f t="shared" si="1"/>
        <v>2.6437291007290087E-2</v>
      </c>
      <c r="AB30" s="163">
        <f t="shared" si="1"/>
        <v>2.7276659763370015E-2</v>
      </c>
      <c r="AC30" s="163">
        <f t="shared" si="1"/>
        <v>8.4529479345019976E-2</v>
      </c>
      <c r="AD30" s="163">
        <f t="shared" si="1"/>
        <v>0.13691773171126997</v>
      </c>
      <c r="AE30" s="163">
        <f t="shared" si="1"/>
        <v>5.6048746369449898E-2</v>
      </c>
      <c r="AF30" s="163">
        <f t="shared" si="1"/>
        <v>-2.0149160230456986E-2</v>
      </c>
      <c r="AG30" s="163">
        <f t="shared" si="1"/>
        <v>-1.8164657284792995E-2</v>
      </c>
      <c r="AH30" s="163">
        <f t="shared" si="1"/>
        <v>6.4321967099199018E-3</v>
      </c>
      <c r="AI30" s="163">
        <f t="shared" si="1"/>
        <v>3.128649880540002E-2</v>
      </c>
      <c r="AJ30" s="163">
        <f t="shared" si="1"/>
        <v>6.409670798975986E-2</v>
      </c>
    </row>
    <row r="31" spans="1:36" x14ac:dyDescent="0.25">
      <c r="P31" s="25">
        <v>37346</v>
      </c>
      <c r="Q31" s="61">
        <v>103.500030300418</v>
      </c>
      <c r="R31" s="16">
        <v>103.79375592166799</v>
      </c>
      <c r="S31" s="16">
        <v>109.853452316673</v>
      </c>
      <c r="T31" s="16">
        <v>117.295061350558</v>
      </c>
      <c r="U31" s="65">
        <v>109.12495716728399</v>
      </c>
      <c r="V31" s="66">
        <v>99.776810543401197</v>
      </c>
      <c r="W31" s="61">
        <v>99.448795332280497</v>
      </c>
      <c r="X31" s="16">
        <v>98.759393042672201</v>
      </c>
      <c r="Y31" s="16">
        <v>103.54361599381301</v>
      </c>
      <c r="Z31" s="64">
        <v>109.597250177883</v>
      </c>
      <c r="AA31" s="163">
        <f t="shared" si="1"/>
        <v>3.4284232113588775E-2</v>
      </c>
      <c r="AB31" s="163">
        <f t="shared" si="1"/>
        <v>2.2920319143231005E-2</v>
      </c>
      <c r="AC31" s="163">
        <f t="shared" si="1"/>
        <v>7.4792655041956202E-2</v>
      </c>
      <c r="AD31" s="163">
        <f t="shared" si="1"/>
        <v>0.12411165602663998</v>
      </c>
      <c r="AE31" s="163">
        <f t="shared" si="1"/>
        <v>8.9823994618424496E-2</v>
      </c>
      <c r="AF31" s="163">
        <f t="shared" si="1"/>
        <v>-7.9498976299217095E-3</v>
      </c>
      <c r="AG31" s="163">
        <f t="shared" si="1"/>
        <v>-3.3285972199297298E-3</v>
      </c>
      <c r="AH31" s="163">
        <f t="shared" si="1"/>
        <v>-2.1753284953940355E-3</v>
      </c>
      <c r="AI31" s="163">
        <f t="shared" si="1"/>
        <v>3.0658055757888825E-2</v>
      </c>
      <c r="AJ31" s="163">
        <f t="shared" si="1"/>
        <v>7.4637788174062525E-2</v>
      </c>
    </row>
    <row r="32" spans="1:36" x14ac:dyDescent="0.25">
      <c r="O32" s="67"/>
      <c r="P32" s="25">
        <v>37437</v>
      </c>
      <c r="Q32" s="61">
        <v>105.993407638477</v>
      </c>
      <c r="R32" s="16">
        <v>106.720713682425</v>
      </c>
      <c r="S32" s="16">
        <v>112.44925829148499</v>
      </c>
      <c r="T32" s="16">
        <v>122.790617963824</v>
      </c>
      <c r="U32" s="65">
        <v>111.999746518015</v>
      </c>
      <c r="V32" s="66">
        <v>100.68271881971501</v>
      </c>
      <c r="W32" s="61">
        <v>98.932682407438904</v>
      </c>
      <c r="X32" s="16">
        <v>98.587444591432103</v>
      </c>
      <c r="Y32" s="16">
        <v>105.35061009266001</v>
      </c>
      <c r="Z32" s="64">
        <v>111.22603997448201</v>
      </c>
      <c r="AA32" s="163">
        <f t="shared" si="1"/>
        <v>3.8583981092129571E-2</v>
      </c>
      <c r="AB32" s="163">
        <f t="shared" si="1"/>
        <v>3.801927421892648E-2</v>
      </c>
      <c r="AC32" s="163">
        <f t="shared" si="1"/>
        <v>6.7231997021995005E-2</v>
      </c>
      <c r="AD32" s="163">
        <f t="shared" si="1"/>
        <v>0.11271532821109109</v>
      </c>
      <c r="AE32" s="163">
        <f t="shared" si="1"/>
        <v>8.70986462836838E-2</v>
      </c>
      <c r="AF32" s="163">
        <f t="shared" si="1"/>
        <v>1.9064964959311315E-2</v>
      </c>
      <c r="AG32" s="163">
        <f t="shared" si="1"/>
        <v>-9.1626264412904002E-3</v>
      </c>
      <c r="AH32" s="163">
        <f t="shared" si="1"/>
        <v>-1.4229659975374287E-2</v>
      </c>
      <c r="AI32" s="163">
        <f t="shared" si="1"/>
        <v>3.0085277975082869E-2</v>
      </c>
      <c r="AJ32" s="163">
        <f t="shared" si="1"/>
        <v>7.1373393971545074E-2</v>
      </c>
    </row>
    <row r="33" spans="9:36" x14ac:dyDescent="0.25">
      <c r="P33" s="25">
        <v>37529</v>
      </c>
      <c r="Q33" s="61">
        <v>108.291783574001</v>
      </c>
      <c r="R33" s="16">
        <v>110.606021170448</v>
      </c>
      <c r="S33" s="16">
        <v>116.539449402244</v>
      </c>
      <c r="T33" s="16">
        <v>127.912031051431</v>
      </c>
      <c r="U33" s="65">
        <v>116.969809190346</v>
      </c>
      <c r="V33" s="66">
        <v>101.465757254561</v>
      </c>
      <c r="W33" s="61">
        <v>98.775979475280806</v>
      </c>
      <c r="X33" s="16">
        <v>99.796019668379898</v>
      </c>
      <c r="Y33" s="16">
        <v>109.1582121636</v>
      </c>
      <c r="Z33" s="64">
        <v>112.088730931553</v>
      </c>
      <c r="AA33" s="163">
        <f t="shared" si="1"/>
        <v>5.1044118703181818E-2</v>
      </c>
      <c r="AB33" s="163">
        <f t="shared" si="1"/>
        <v>7.652116434223255E-2</v>
      </c>
      <c r="AC33" s="163">
        <f t="shared" si="1"/>
        <v>8.3974402723954844E-2</v>
      </c>
      <c r="AD33" s="163">
        <f t="shared" si="1"/>
        <v>0.13332879324276692</v>
      </c>
      <c r="AE33" s="163">
        <f t="shared" si="1"/>
        <v>0.13127462345754681</v>
      </c>
      <c r="AF33" s="163">
        <f t="shared" si="1"/>
        <v>1.7232424777108735E-2</v>
      </c>
      <c r="AG33" s="163">
        <f t="shared" si="1"/>
        <v>2.5839732744061816E-3</v>
      </c>
      <c r="AH33" s="163">
        <f t="shared" si="1"/>
        <v>-1.8850627514457763E-2</v>
      </c>
      <c r="AI33" s="163">
        <f t="shared" si="1"/>
        <v>5.0417808634391381E-2</v>
      </c>
      <c r="AJ33" s="163">
        <f t="shared" si="1"/>
        <v>7.0012829638967045E-2</v>
      </c>
    </row>
    <row r="34" spans="9:36" x14ac:dyDescent="0.25">
      <c r="P34" s="25">
        <v>37621</v>
      </c>
      <c r="Q34" s="61">
        <v>109.763516586744</v>
      </c>
      <c r="R34" s="16">
        <v>112.187625328541</v>
      </c>
      <c r="S34" s="16">
        <v>120.632957499499</v>
      </c>
      <c r="T34" s="16">
        <v>131.607957923915</v>
      </c>
      <c r="U34" s="65">
        <v>121.940376899613</v>
      </c>
      <c r="V34" s="66">
        <v>103.154138534891</v>
      </c>
      <c r="W34" s="61">
        <v>101.702963352084</v>
      </c>
      <c r="X34" s="16">
        <v>102.36897866747</v>
      </c>
      <c r="Y34" s="16">
        <v>114.00358419524601</v>
      </c>
      <c r="Z34" s="64">
        <v>115.39496053837399</v>
      </c>
      <c r="AA34" s="163">
        <f t="shared" si="1"/>
        <v>6.9364076582097089E-2</v>
      </c>
      <c r="AB34" s="163">
        <f t="shared" si="1"/>
        <v>9.2087747368689188E-2</v>
      </c>
      <c r="AC34" s="163">
        <f t="shared" si="1"/>
        <v>0.11230685561772713</v>
      </c>
      <c r="AD34" s="163">
        <f t="shared" si="1"/>
        <v>0.1575855864770519</v>
      </c>
      <c r="AE34" s="163">
        <f t="shared" si="1"/>
        <v>0.15468511580386046</v>
      </c>
      <c r="AF34" s="163">
        <f t="shared" si="1"/>
        <v>5.2753483980811255E-2</v>
      </c>
      <c r="AG34" s="163">
        <f t="shared" si="1"/>
        <v>3.584541040079614E-2</v>
      </c>
      <c r="AH34" s="163">
        <f t="shared" si="1"/>
        <v>1.7147295189080758E-2</v>
      </c>
      <c r="AI34" s="163">
        <f t="shared" si="1"/>
        <v>0.10545017633124343</v>
      </c>
      <c r="AJ34" s="163">
        <f t="shared" si="1"/>
        <v>8.4440536954320411E-2</v>
      </c>
    </row>
    <row r="35" spans="9:36" x14ac:dyDescent="0.25">
      <c r="P35" s="25">
        <v>37711</v>
      </c>
      <c r="Q35" s="61">
        <v>112.585642884707</v>
      </c>
      <c r="R35" s="16">
        <v>112.33349689766</v>
      </c>
      <c r="S35" s="16">
        <v>124.823918872897</v>
      </c>
      <c r="T35" s="16">
        <v>135.86630328395</v>
      </c>
      <c r="U35" s="65">
        <v>128.75882380360599</v>
      </c>
      <c r="V35" s="66">
        <v>103.93763821670601</v>
      </c>
      <c r="W35" s="61">
        <v>105.667303523027</v>
      </c>
      <c r="X35" s="16">
        <v>105.031825175462</v>
      </c>
      <c r="Y35" s="16">
        <v>117.000095781205</v>
      </c>
      <c r="Z35" s="64">
        <v>119.10856933339301</v>
      </c>
      <c r="AA35" s="163">
        <f t="shared" si="1"/>
        <v>8.7783670767218158E-2</v>
      </c>
      <c r="AB35" s="163">
        <f t="shared" si="1"/>
        <v>8.2276056976267942E-2</v>
      </c>
      <c r="AC35" s="163">
        <f t="shared" si="1"/>
        <v>0.13627670537898839</v>
      </c>
      <c r="AD35" s="163">
        <f t="shared" si="1"/>
        <v>0.15832927422143039</v>
      </c>
      <c r="AE35" s="163">
        <f t="shared" si="1"/>
        <v>0.17992095617709247</v>
      </c>
      <c r="AF35" s="163">
        <f t="shared" si="1"/>
        <v>4.1701349748947125E-2</v>
      </c>
      <c r="AG35" s="163">
        <f t="shared" si="1"/>
        <v>6.2529748801572582E-2</v>
      </c>
      <c r="AH35" s="163">
        <f t="shared" si="1"/>
        <v>6.3512258829695245E-2</v>
      </c>
      <c r="AI35" s="163">
        <f t="shared" si="1"/>
        <v>0.12995953114285741</v>
      </c>
      <c r="AJ35" s="163">
        <f t="shared" si="1"/>
        <v>8.6784286467703975E-2</v>
      </c>
    </row>
    <row r="36" spans="9:36" x14ac:dyDescent="0.25">
      <c r="P36" s="25">
        <v>37802</v>
      </c>
      <c r="Q36" s="61">
        <v>116.08278179374901</v>
      </c>
      <c r="R36" s="16">
        <v>113.558566415915</v>
      </c>
      <c r="S36" s="16">
        <v>128.915061414538</v>
      </c>
      <c r="T36" s="16">
        <v>140.85283207670699</v>
      </c>
      <c r="U36" s="65">
        <v>132.15605898481101</v>
      </c>
      <c r="V36" s="66">
        <v>105.94903237125401</v>
      </c>
      <c r="W36" s="61">
        <v>103.400749038127</v>
      </c>
      <c r="X36" s="16">
        <v>107.19335097380601</v>
      </c>
      <c r="Y36" s="16">
        <v>121.102345599777</v>
      </c>
      <c r="Z36" s="64">
        <v>121.522074949407</v>
      </c>
      <c r="AA36" s="163">
        <f t="shared" si="1"/>
        <v>9.5188695033609161E-2</v>
      </c>
      <c r="AB36" s="163">
        <f t="shared" si="1"/>
        <v>6.407240448033158E-2</v>
      </c>
      <c r="AC36" s="163">
        <f t="shared" si="1"/>
        <v>0.14642873926630284</v>
      </c>
      <c r="AD36" s="163">
        <f t="shared" si="1"/>
        <v>0.14709767254534367</v>
      </c>
      <c r="AE36" s="163">
        <f t="shared" si="1"/>
        <v>0.17996748290456077</v>
      </c>
      <c r="AF36" s="163">
        <f t="shared" si="1"/>
        <v>5.2306032388427903E-2</v>
      </c>
      <c r="AG36" s="163">
        <f t="shared" si="1"/>
        <v>4.5162695703398148E-2</v>
      </c>
      <c r="AH36" s="163">
        <f t="shared" si="1"/>
        <v>8.7292113291288276E-2</v>
      </c>
      <c r="AI36" s="163">
        <f t="shared" si="1"/>
        <v>0.14951726898650808</v>
      </c>
      <c r="AJ36" s="163">
        <f t="shared" si="1"/>
        <v>9.2568565574097095E-2</v>
      </c>
    </row>
    <row r="37" spans="9:36" x14ac:dyDescent="0.25">
      <c r="P37" s="25">
        <v>37894</v>
      </c>
      <c r="Q37" s="61">
        <v>118.173556764466</v>
      </c>
      <c r="R37" s="16">
        <v>116.66469315891101</v>
      </c>
      <c r="S37" s="16">
        <v>132.61191559391301</v>
      </c>
      <c r="T37" s="16">
        <v>143.977051969363</v>
      </c>
      <c r="U37" s="65">
        <v>135.06967777650999</v>
      </c>
      <c r="V37" s="66">
        <v>107.99353583047601</v>
      </c>
      <c r="W37" s="61">
        <v>98.378369754198403</v>
      </c>
      <c r="X37" s="16">
        <v>109.199008710955</v>
      </c>
      <c r="Y37" s="16">
        <v>125.00830665257899</v>
      </c>
      <c r="Z37" s="64">
        <v>123.05436258605999</v>
      </c>
      <c r="AA37" s="163">
        <f t="shared" si="1"/>
        <v>9.125136611783935E-2</v>
      </c>
      <c r="AB37" s="163">
        <f t="shared" si="1"/>
        <v>5.4777053946514886E-2</v>
      </c>
      <c r="AC37" s="163">
        <f t="shared" si="1"/>
        <v>0.13791438241821252</v>
      </c>
      <c r="AD37" s="163">
        <f t="shared" si="1"/>
        <v>0.12559429152893808</v>
      </c>
      <c r="AE37" s="163">
        <f t="shared" si="1"/>
        <v>0.15473966069919731</v>
      </c>
      <c r="AF37" s="163">
        <f t="shared" si="1"/>
        <v>6.4334793851071215E-2</v>
      </c>
      <c r="AG37" s="163">
        <f t="shared" si="1"/>
        <v>-4.025368548047692E-3</v>
      </c>
      <c r="AH37" s="163">
        <f t="shared" si="1"/>
        <v>9.4222084947085394E-2</v>
      </c>
      <c r="AI37" s="163">
        <f t="shared" si="1"/>
        <v>0.14520295060552835</v>
      </c>
      <c r="AJ37" s="163">
        <f t="shared" si="1"/>
        <v>9.7829920665291059E-2</v>
      </c>
    </row>
    <row r="38" spans="9:36" x14ac:dyDescent="0.25">
      <c r="P38" s="25">
        <v>37986</v>
      </c>
      <c r="Q38" s="61">
        <v>120.493556535086</v>
      </c>
      <c r="R38" s="16">
        <v>120.727930782985</v>
      </c>
      <c r="S38" s="16">
        <v>137.796670426752</v>
      </c>
      <c r="T38" s="16">
        <v>147.098930798928</v>
      </c>
      <c r="U38" s="65">
        <v>135.96277349923699</v>
      </c>
      <c r="V38" s="66">
        <v>112.080641218303</v>
      </c>
      <c r="W38" s="61">
        <v>100.77325860151301</v>
      </c>
      <c r="X38" s="16">
        <v>111.10921465535201</v>
      </c>
      <c r="Y38" s="16">
        <v>127.62385080688099</v>
      </c>
      <c r="Z38" s="64">
        <v>124.01374497016</v>
      </c>
      <c r="AA38" s="163">
        <f t="shared" si="1"/>
        <v>9.7755978325113624E-2</v>
      </c>
      <c r="AB38" s="163">
        <f t="shared" si="1"/>
        <v>7.6125200345704247E-2</v>
      </c>
      <c r="AC38" s="163">
        <f t="shared" si="1"/>
        <v>0.14228046201490407</v>
      </c>
      <c r="AD38" s="163">
        <f t="shared" si="1"/>
        <v>0.11770544212811673</v>
      </c>
      <c r="AE38" s="163">
        <f t="shared" si="1"/>
        <v>0.11499387615611423</v>
      </c>
      <c r="AF38" s="163">
        <f t="shared" si="1"/>
        <v>8.6535574919203828E-2</v>
      </c>
      <c r="AG38" s="163">
        <f t="shared" si="1"/>
        <v>-9.1413732690606153E-3</v>
      </c>
      <c r="AH38" s="163">
        <f t="shared" si="1"/>
        <v>8.5379732235810746E-2</v>
      </c>
      <c r="AI38" s="163">
        <f t="shared" si="1"/>
        <v>0.11947226666407706</v>
      </c>
      <c r="AJ38" s="163">
        <f t="shared" si="1"/>
        <v>7.4689435236817703E-2</v>
      </c>
    </row>
    <row r="39" spans="9:36" x14ac:dyDescent="0.25">
      <c r="P39" s="25">
        <v>38077</v>
      </c>
      <c r="Q39" s="61">
        <v>124.958427193806</v>
      </c>
      <c r="R39" s="16">
        <v>126.835186458612</v>
      </c>
      <c r="S39" s="16">
        <v>145.100873558725</v>
      </c>
      <c r="T39" s="16">
        <v>154.05697937955301</v>
      </c>
      <c r="U39" s="65">
        <v>142.530780900011</v>
      </c>
      <c r="V39" s="66">
        <v>115.64654784071</v>
      </c>
      <c r="W39" s="61">
        <v>107.55328524130501</v>
      </c>
      <c r="X39" s="16">
        <v>113.619317497433</v>
      </c>
      <c r="Y39" s="16">
        <v>133.52232839273699</v>
      </c>
      <c r="Z39" s="64">
        <v>125.90041760809</v>
      </c>
      <c r="AA39" s="163">
        <f t="shared" si="1"/>
        <v>0.10989664394215271</v>
      </c>
      <c r="AB39" s="163">
        <f t="shared" si="1"/>
        <v>0.12909497132599346</v>
      </c>
      <c r="AC39" s="163">
        <f t="shared" si="1"/>
        <v>0.16244446472214347</v>
      </c>
      <c r="AD39" s="163">
        <f t="shared" si="1"/>
        <v>0.13388659039015671</v>
      </c>
      <c r="AE39" s="163">
        <f t="shared" si="1"/>
        <v>0.10695932666650609</v>
      </c>
      <c r="AF39" s="163">
        <f t="shared" si="1"/>
        <v>0.11265321999708489</v>
      </c>
      <c r="AG39" s="163">
        <f t="shared" si="1"/>
        <v>1.7848299856227712E-2</v>
      </c>
      <c r="AH39" s="163">
        <f t="shared" si="1"/>
        <v>8.1760859697763699E-2</v>
      </c>
      <c r="AI39" s="163">
        <f t="shared" si="1"/>
        <v>0.14121554774133904</v>
      </c>
      <c r="AJ39" s="163">
        <f t="shared" si="1"/>
        <v>5.7022331077507538E-2</v>
      </c>
    </row>
    <row r="40" spans="9:36" x14ac:dyDescent="0.25">
      <c r="P40" s="25">
        <v>38168</v>
      </c>
      <c r="Q40" s="61">
        <v>129.839321292384</v>
      </c>
      <c r="R40" s="16">
        <v>133.80734176107401</v>
      </c>
      <c r="S40" s="16">
        <v>151.992635272808</v>
      </c>
      <c r="T40" s="16">
        <v>162.72368962796901</v>
      </c>
      <c r="U40" s="65">
        <v>152.01311684792</v>
      </c>
      <c r="V40" s="66">
        <v>120.699967404471</v>
      </c>
      <c r="W40" s="61">
        <v>112.67437934182</v>
      </c>
      <c r="X40" s="16">
        <v>117.315690155412</v>
      </c>
      <c r="Y40" s="16">
        <v>141.264180654347</v>
      </c>
      <c r="Z40" s="64">
        <v>130.81558514305601</v>
      </c>
      <c r="AA40" s="163">
        <f t="shared" si="1"/>
        <v>0.11850628737582314</v>
      </c>
      <c r="AB40" s="163">
        <f t="shared" si="1"/>
        <v>0.17831129772276877</v>
      </c>
      <c r="AC40" s="163">
        <f t="shared" si="1"/>
        <v>0.17901379098026404</v>
      </c>
      <c r="AD40" s="163">
        <f t="shared" si="1"/>
        <v>0.15527453178471684</v>
      </c>
      <c r="AE40" s="163">
        <f t="shared" si="1"/>
        <v>0.15025461575992671</v>
      </c>
      <c r="AF40" s="163">
        <f t="shared" si="1"/>
        <v>0.13922670838114426</v>
      </c>
      <c r="AG40" s="163">
        <f t="shared" si="1"/>
        <v>8.9686297149293548E-2</v>
      </c>
      <c r="AH40" s="163">
        <f t="shared" si="1"/>
        <v>9.4430662813027588E-2</v>
      </c>
      <c r="AI40" s="163">
        <f t="shared" si="1"/>
        <v>0.166485916971431</v>
      </c>
      <c r="AJ40" s="163">
        <f t="shared" si="1"/>
        <v>7.6475901168723048E-2</v>
      </c>
    </row>
    <row r="41" spans="9:36" x14ac:dyDescent="0.25">
      <c r="P41" s="25">
        <v>38260</v>
      </c>
      <c r="Q41" s="61">
        <v>134.26099030408801</v>
      </c>
      <c r="R41" s="16">
        <v>135.18790616151699</v>
      </c>
      <c r="S41" s="16">
        <v>155.2366992135</v>
      </c>
      <c r="T41" s="16">
        <v>166.79844638911101</v>
      </c>
      <c r="U41" s="65">
        <v>165.74609056549701</v>
      </c>
      <c r="V41" s="66">
        <v>127.389755332278</v>
      </c>
      <c r="W41" s="61">
        <v>116.137005143758</v>
      </c>
      <c r="X41" s="16">
        <v>122.040177449315</v>
      </c>
      <c r="Y41" s="16">
        <v>147.493391692524</v>
      </c>
      <c r="Z41" s="64">
        <v>136.730460552046</v>
      </c>
      <c r="AA41" s="163">
        <f t="shared" si="1"/>
        <v>0.13613395399180694</v>
      </c>
      <c r="AB41" s="163">
        <f t="shared" si="1"/>
        <v>0.15877308293585624</v>
      </c>
      <c r="AC41" s="163">
        <f t="shared" si="1"/>
        <v>0.17060897973051747</v>
      </c>
      <c r="AD41" s="163">
        <f t="shared" si="1"/>
        <v>0.15850716560444766</v>
      </c>
      <c r="AE41" s="163">
        <f t="shared" si="1"/>
        <v>0.22711546583938014</v>
      </c>
      <c r="AF41" s="163">
        <f t="shared" si="1"/>
        <v>0.17960537501290275</v>
      </c>
      <c r="AG41" s="163">
        <f t="shared" si="1"/>
        <v>0.18051361731171323</v>
      </c>
      <c r="AH41" s="163">
        <f t="shared" si="1"/>
        <v>0.11759418780393882</v>
      </c>
      <c r="AI41" s="163">
        <f t="shared" si="1"/>
        <v>0.17986872746332905</v>
      </c>
      <c r="AJ41" s="163">
        <f t="shared" si="1"/>
        <v>0.11113866813475548</v>
      </c>
    </row>
    <row r="42" spans="9:36" x14ac:dyDescent="0.25">
      <c r="P42" s="25">
        <v>38352</v>
      </c>
      <c r="Q42" s="61">
        <v>138.73165395464599</v>
      </c>
      <c r="R42" s="16">
        <v>136.08494396924499</v>
      </c>
      <c r="S42" s="16">
        <v>159.01977784321701</v>
      </c>
      <c r="T42" s="16">
        <v>168.56821993897699</v>
      </c>
      <c r="U42" s="65">
        <v>169.81434357725701</v>
      </c>
      <c r="V42" s="66">
        <v>128.24392048485399</v>
      </c>
      <c r="W42" s="61">
        <v>119.53752974541899</v>
      </c>
      <c r="X42" s="16">
        <v>125.532143829793</v>
      </c>
      <c r="Y42" s="16">
        <v>150.610293402732</v>
      </c>
      <c r="Z42" s="64">
        <v>140.95058761140501</v>
      </c>
      <c r="AA42" s="163">
        <f t="shared" si="1"/>
        <v>0.15136159927563697</v>
      </c>
      <c r="AB42" s="163">
        <f t="shared" si="1"/>
        <v>0.12720348213260646</v>
      </c>
      <c r="AC42" s="163">
        <f t="shared" si="1"/>
        <v>0.1540175633470513</v>
      </c>
      <c r="AD42" s="163">
        <f t="shared" si="1"/>
        <v>0.14595136092046612</v>
      </c>
      <c r="AE42" s="163">
        <f t="shared" si="1"/>
        <v>0.24897675449530299</v>
      </c>
      <c r="AF42" s="163">
        <f t="shared" si="1"/>
        <v>0.14421115984757127</v>
      </c>
      <c r="AG42" s="163">
        <f t="shared" si="1"/>
        <v>0.18620288164050947</v>
      </c>
      <c r="AH42" s="163">
        <f t="shared" si="1"/>
        <v>0.12980857815599967</v>
      </c>
      <c r="AI42" s="163">
        <f t="shared" si="1"/>
        <v>0.18011086838802437</v>
      </c>
      <c r="AJ42" s="163">
        <f t="shared" si="1"/>
        <v>0.13657230208893645</v>
      </c>
    </row>
    <row r="43" spans="9:36" x14ac:dyDescent="0.25">
      <c r="P43" s="25">
        <v>38442</v>
      </c>
      <c r="Q43" s="61">
        <v>144.37962341141201</v>
      </c>
      <c r="R43" s="16">
        <v>143.816764656869</v>
      </c>
      <c r="S43" s="16">
        <v>169.593426787216</v>
      </c>
      <c r="T43" s="16">
        <v>174.60267861939101</v>
      </c>
      <c r="U43" s="65">
        <v>188.442830685692</v>
      </c>
      <c r="V43" s="66">
        <v>135.50689103429201</v>
      </c>
      <c r="W43" s="61">
        <v>123.253777259844</v>
      </c>
      <c r="X43" s="16">
        <v>129.22535476569999</v>
      </c>
      <c r="Y43" s="16">
        <v>153.970492721683</v>
      </c>
      <c r="Z43" s="64">
        <v>144.69672804229</v>
      </c>
      <c r="AA43" s="163">
        <f t="shared" si="1"/>
        <v>0.15542126012425261</v>
      </c>
      <c r="AB43" s="163">
        <f t="shared" si="1"/>
        <v>0.1338869652215815</v>
      </c>
      <c r="AC43" s="163">
        <f t="shared" si="1"/>
        <v>0.16879673173420562</v>
      </c>
      <c r="AD43" s="163">
        <f t="shared" si="1"/>
        <v>0.13336428717857163</v>
      </c>
      <c r="AE43" s="163">
        <f t="shared" si="1"/>
        <v>0.32212024305044329</v>
      </c>
      <c r="AF43" s="163">
        <f t="shared" si="1"/>
        <v>0.17173312618840453</v>
      </c>
      <c r="AG43" s="163">
        <f t="shared" si="1"/>
        <v>0.14597873029460318</v>
      </c>
      <c r="AH43" s="163">
        <f t="shared" si="1"/>
        <v>0.13735373184775179</v>
      </c>
      <c r="AI43" s="163">
        <f t="shared" si="1"/>
        <v>0.15314415630021538</v>
      </c>
      <c r="AJ43" s="163">
        <f t="shared" si="1"/>
        <v>0.14929506026509176</v>
      </c>
    </row>
    <row r="44" spans="9:36" x14ac:dyDescent="0.25">
      <c r="P44" s="25">
        <v>38533</v>
      </c>
      <c r="Q44" s="61">
        <v>151.27623335131699</v>
      </c>
      <c r="R44" s="16">
        <v>152.82530859457</v>
      </c>
      <c r="S44" s="16">
        <v>181.960996240584</v>
      </c>
      <c r="T44" s="16">
        <v>184.29491085205001</v>
      </c>
      <c r="U44" s="65">
        <v>198.943826982079</v>
      </c>
      <c r="V44" s="66">
        <v>140.151432002538</v>
      </c>
      <c r="W44" s="61">
        <v>125.173987481083</v>
      </c>
      <c r="X44" s="16">
        <v>134.045380445181</v>
      </c>
      <c r="Y44" s="16">
        <v>161.95030125080001</v>
      </c>
      <c r="Z44" s="64">
        <v>151.17074663386001</v>
      </c>
      <c r="AA44" s="163">
        <f t="shared" si="1"/>
        <v>0.165103389678535</v>
      </c>
      <c r="AB44" s="163">
        <f t="shared" si="1"/>
        <v>0.14212947199455184</v>
      </c>
      <c r="AC44" s="163">
        <f t="shared" si="1"/>
        <v>0.19716982282718165</v>
      </c>
      <c r="AD44" s="163">
        <f t="shared" si="1"/>
        <v>0.13256349627641018</v>
      </c>
      <c r="AE44" s="163">
        <f t="shared" si="1"/>
        <v>0.30872803023380113</v>
      </c>
      <c r="AF44" s="163">
        <f t="shared" si="1"/>
        <v>0.16115550829342218</v>
      </c>
      <c r="AG44" s="163">
        <f t="shared" si="1"/>
        <v>0.11093567332945287</v>
      </c>
      <c r="AH44" s="163">
        <f t="shared" si="1"/>
        <v>0.14260403077888917</v>
      </c>
      <c r="AI44" s="163">
        <f t="shared" si="1"/>
        <v>0.14643571003373435</v>
      </c>
      <c r="AJ44" s="163">
        <f t="shared" si="1"/>
        <v>0.155601960336333</v>
      </c>
    </row>
    <row r="45" spans="9:36" x14ac:dyDescent="0.25">
      <c r="P45" s="25">
        <v>38625</v>
      </c>
      <c r="Q45" s="61">
        <v>156.09312573185699</v>
      </c>
      <c r="R45" s="16">
        <v>156.17590795938</v>
      </c>
      <c r="S45" s="16">
        <v>182.793336672001</v>
      </c>
      <c r="T45" s="16">
        <v>190.44888257788801</v>
      </c>
      <c r="U45" s="65">
        <v>203.016731187734</v>
      </c>
      <c r="V45" s="66">
        <v>142.739364014279</v>
      </c>
      <c r="W45" s="61">
        <v>128.54412295189101</v>
      </c>
      <c r="X45" s="16">
        <v>138.19044184747801</v>
      </c>
      <c r="Y45" s="16">
        <v>168.58380955753799</v>
      </c>
      <c r="Z45" s="64">
        <v>160.25608676804401</v>
      </c>
      <c r="AA45" s="163">
        <f t="shared" si="1"/>
        <v>0.16260967074889976</v>
      </c>
      <c r="AB45" s="163">
        <f t="shared" si="1"/>
        <v>0.15525058708126904</v>
      </c>
      <c r="AC45" s="163">
        <f t="shared" si="1"/>
        <v>0.17751367813226837</v>
      </c>
      <c r="AD45" s="163">
        <f t="shared" si="1"/>
        <v>0.14179050645114977</v>
      </c>
      <c r="AE45" s="163">
        <f t="shared" si="1"/>
        <v>0.22486588066768864</v>
      </c>
      <c r="AF45" s="163">
        <f t="shared" si="1"/>
        <v>0.1204932739054545</v>
      </c>
      <c r="AG45" s="163">
        <f t="shared" si="1"/>
        <v>0.10683173543845981</v>
      </c>
      <c r="AH45" s="163">
        <f t="shared" si="1"/>
        <v>0.13233563516302205</v>
      </c>
      <c r="AI45" s="163">
        <f t="shared" si="1"/>
        <v>0.14299229018328274</v>
      </c>
      <c r="AJ45" s="163">
        <f t="shared" si="1"/>
        <v>0.1720584142042223</v>
      </c>
    </row>
    <row r="46" spans="9:36" x14ac:dyDescent="0.25">
      <c r="I46" s="108" t="s">
        <v>156</v>
      </c>
      <c r="J46" s="108"/>
      <c r="K46" s="108"/>
      <c r="L46" s="108"/>
      <c r="M46" s="108"/>
      <c r="N46" s="108"/>
      <c r="O46" s="108"/>
      <c r="P46" s="25">
        <v>38717</v>
      </c>
      <c r="Q46" s="61">
        <v>158.635042434968</v>
      </c>
      <c r="R46" s="16">
        <v>158.34017255053999</v>
      </c>
      <c r="S46" s="16">
        <v>180.81022281678</v>
      </c>
      <c r="T46" s="16">
        <v>191.13526626585599</v>
      </c>
      <c r="U46" s="65">
        <v>217.77670907862401</v>
      </c>
      <c r="V46" s="66">
        <v>150.58235377506799</v>
      </c>
      <c r="W46" s="61">
        <v>134.07797230176001</v>
      </c>
      <c r="X46" s="16">
        <v>143.42370240834401</v>
      </c>
      <c r="Y46" s="16">
        <v>171.29602753530199</v>
      </c>
      <c r="Z46" s="64">
        <v>166.59022941801601</v>
      </c>
      <c r="AA46" s="163">
        <f t="shared" si="1"/>
        <v>0.14346681462349475</v>
      </c>
      <c r="AB46" s="163">
        <f t="shared" si="1"/>
        <v>0.16353924197760361</v>
      </c>
      <c r="AC46" s="163">
        <f t="shared" si="1"/>
        <v>0.13702977874265998</v>
      </c>
      <c r="AD46" s="163">
        <f t="shared" si="1"/>
        <v>0.13387485692764889</v>
      </c>
      <c r="AE46" s="163">
        <f t="shared" si="1"/>
        <v>0.28244001355248605</v>
      </c>
      <c r="AF46" s="163">
        <f t="shared" si="1"/>
        <v>0.17418707417676171</v>
      </c>
      <c r="AG46" s="163">
        <f t="shared" si="1"/>
        <v>0.12163914201094861</v>
      </c>
      <c r="AH46" s="163">
        <f t="shared" si="1"/>
        <v>0.14252571518901069</v>
      </c>
      <c r="AI46" s="163">
        <f t="shared" si="1"/>
        <v>0.13734608482075217</v>
      </c>
      <c r="AJ46" s="163">
        <f t="shared" si="1"/>
        <v>0.18190517855305743</v>
      </c>
    </row>
    <row r="47" spans="9:36" x14ac:dyDescent="0.25">
      <c r="I47" s="108" t="s">
        <v>74</v>
      </c>
      <c r="J47" s="108"/>
      <c r="K47" s="108"/>
      <c r="L47" s="108"/>
      <c r="M47" s="108"/>
      <c r="N47" s="108"/>
      <c r="O47" s="108"/>
      <c r="P47" s="25">
        <v>38807</v>
      </c>
      <c r="Q47" s="61">
        <v>161.70020486373701</v>
      </c>
      <c r="R47" s="16">
        <v>163.53146412405201</v>
      </c>
      <c r="S47" s="16">
        <v>187.581213278533</v>
      </c>
      <c r="T47" s="16">
        <v>190.70293541653501</v>
      </c>
      <c r="U47" s="65">
        <v>212.40358068221599</v>
      </c>
      <c r="V47" s="66">
        <v>148.20119032709499</v>
      </c>
      <c r="W47" s="61">
        <v>138.580208467944</v>
      </c>
      <c r="X47" s="16">
        <v>149.07738481058499</v>
      </c>
      <c r="Y47" s="16">
        <v>172.91028233342999</v>
      </c>
      <c r="Z47" s="64">
        <v>166.76782703771599</v>
      </c>
      <c r="AA47" s="163">
        <f t="shared" si="1"/>
        <v>0.11996555360841832</v>
      </c>
      <c r="AB47" s="163">
        <f t="shared" si="1"/>
        <v>0.13708206768675479</v>
      </c>
      <c r="AC47" s="163">
        <f t="shared" si="1"/>
        <v>0.10606417260431766</v>
      </c>
      <c r="AD47" s="163">
        <f t="shared" si="1"/>
        <v>9.2210823593607438E-2</v>
      </c>
      <c r="AE47" s="163">
        <f t="shared" si="1"/>
        <v>0.12715129521954949</v>
      </c>
      <c r="AF47" s="163">
        <f t="shared" si="1"/>
        <v>9.3680101402300764E-2</v>
      </c>
      <c r="AG47" s="163">
        <f t="shared" si="1"/>
        <v>0.12434857209924499</v>
      </c>
      <c r="AH47" s="163">
        <f t="shared" si="1"/>
        <v>0.15362333561303787</v>
      </c>
      <c r="AI47" s="163">
        <f t="shared" si="1"/>
        <v>0.12300921609689563</v>
      </c>
      <c r="AJ47" s="163">
        <f t="shared" si="1"/>
        <v>0.15253350434417112</v>
      </c>
    </row>
    <row r="48" spans="9:36" x14ac:dyDescent="0.25">
      <c r="P48" s="25">
        <v>38898</v>
      </c>
      <c r="Q48" s="61">
        <v>165.28570851793299</v>
      </c>
      <c r="R48" s="16">
        <v>168.51027474039799</v>
      </c>
      <c r="S48" s="16">
        <v>193.742079301898</v>
      </c>
      <c r="T48" s="16">
        <v>189.43167167407501</v>
      </c>
      <c r="U48" s="65">
        <v>215.36288037997701</v>
      </c>
      <c r="V48" s="66">
        <v>148.08377317854001</v>
      </c>
      <c r="W48" s="61">
        <v>144.65555867896401</v>
      </c>
      <c r="X48" s="16">
        <v>152.69409295007199</v>
      </c>
      <c r="Y48" s="16">
        <v>173.796097305632</v>
      </c>
      <c r="Z48" s="64">
        <v>164.40827197949201</v>
      </c>
      <c r="AA48" s="163">
        <f t="shared" si="1"/>
        <v>9.2608566833370487E-2</v>
      </c>
      <c r="AB48" s="163">
        <f t="shared" si="1"/>
        <v>0.10263330262553971</v>
      </c>
      <c r="AC48" s="163">
        <f t="shared" si="1"/>
        <v>6.4745100899191499E-2</v>
      </c>
      <c r="AD48" s="163">
        <f t="shared" si="1"/>
        <v>2.7872504988207369E-2</v>
      </c>
      <c r="AE48" s="163">
        <f t="shared" si="1"/>
        <v>8.2531102608059514E-2</v>
      </c>
      <c r="AF48" s="163">
        <f t="shared" si="1"/>
        <v>5.6598359807400023E-2</v>
      </c>
      <c r="AG48" s="163">
        <f t="shared" si="1"/>
        <v>0.15563593994179636</v>
      </c>
      <c r="AH48" s="163">
        <f t="shared" si="1"/>
        <v>0.13912238111418951</v>
      </c>
      <c r="AI48" s="163">
        <f t="shared" si="1"/>
        <v>7.3144637356909348E-2</v>
      </c>
      <c r="AJ48" s="163">
        <f t="shared" si="1"/>
        <v>8.7566712742999764E-2</v>
      </c>
    </row>
    <row r="49" spans="16:36" x14ac:dyDescent="0.25">
      <c r="P49" s="25">
        <v>38990</v>
      </c>
      <c r="Q49" s="61">
        <v>165.71446340848101</v>
      </c>
      <c r="R49" s="16">
        <v>171.41068620870601</v>
      </c>
      <c r="S49" s="16">
        <v>189.974596289598</v>
      </c>
      <c r="T49" s="16">
        <v>187.09541266775801</v>
      </c>
      <c r="U49" s="65">
        <v>218.95086502271101</v>
      </c>
      <c r="V49" s="66">
        <v>151.420523975056</v>
      </c>
      <c r="W49" s="61">
        <v>150.23155181093</v>
      </c>
      <c r="X49" s="16">
        <v>155.568001307081</v>
      </c>
      <c r="Y49" s="16">
        <v>174.99023345303399</v>
      </c>
      <c r="Z49" s="64">
        <v>168.817453590665</v>
      </c>
      <c r="AA49" s="163">
        <f t="shared" si="1"/>
        <v>6.1638445841311063E-2</v>
      </c>
      <c r="AB49" s="163">
        <f t="shared" si="1"/>
        <v>9.7548837387188003E-2</v>
      </c>
      <c r="AC49" s="163">
        <f t="shared" si="1"/>
        <v>3.9286222071009291E-2</v>
      </c>
      <c r="AD49" s="163">
        <f t="shared" si="1"/>
        <v>-1.7608241459534546E-2</v>
      </c>
      <c r="AE49" s="163">
        <f t="shared" si="1"/>
        <v>7.8486801268819351E-2</v>
      </c>
      <c r="AF49" s="163">
        <f t="shared" si="1"/>
        <v>6.0818261456654366E-2</v>
      </c>
      <c r="AG49" s="163">
        <f t="shared" si="1"/>
        <v>0.16871583360645537</v>
      </c>
      <c r="AH49" s="163">
        <f t="shared" si="1"/>
        <v>0.12575080611423739</v>
      </c>
      <c r="AI49" s="163">
        <f t="shared" si="1"/>
        <v>3.8001418477315196E-2</v>
      </c>
      <c r="AJ49" s="163">
        <f t="shared" si="1"/>
        <v>5.3423036811155677E-2</v>
      </c>
    </row>
    <row r="50" spans="16:36" x14ac:dyDescent="0.25">
      <c r="P50" s="25">
        <v>39082</v>
      </c>
      <c r="Q50" s="61">
        <v>164.67093726373199</v>
      </c>
      <c r="R50" s="16">
        <v>173.21334641401199</v>
      </c>
      <c r="S50" s="16">
        <v>187.318053118302</v>
      </c>
      <c r="T50" s="16">
        <v>187.312902475475</v>
      </c>
      <c r="U50" s="65">
        <v>219.69894853075999</v>
      </c>
      <c r="V50" s="66">
        <v>153.52760008695299</v>
      </c>
      <c r="W50" s="61">
        <v>154.99828297391699</v>
      </c>
      <c r="X50" s="16">
        <v>158.502142693792</v>
      </c>
      <c r="Y50" s="16">
        <v>176.509637251268</v>
      </c>
      <c r="Z50" s="64">
        <v>177.29362013188</v>
      </c>
      <c r="AA50" s="163">
        <f t="shared" si="1"/>
        <v>3.8048937587282339E-2</v>
      </c>
      <c r="AB50" s="163">
        <f t="shared" si="1"/>
        <v>9.3931777538796668E-2</v>
      </c>
      <c r="AC50" s="163">
        <f t="shared" si="1"/>
        <v>3.5992601525172363E-2</v>
      </c>
      <c r="AD50" s="163">
        <f t="shared" si="1"/>
        <v>-1.9998213124439057E-2</v>
      </c>
      <c r="AE50" s="163">
        <f t="shared" si="1"/>
        <v>8.8266530441600821E-3</v>
      </c>
      <c r="AF50" s="163">
        <f t="shared" si="1"/>
        <v>1.9559040206559963E-2</v>
      </c>
      <c r="AG50" s="163">
        <f t="shared" si="1"/>
        <v>0.1560309297121012</v>
      </c>
      <c r="AH50" s="163">
        <f t="shared" si="1"/>
        <v>0.10513213668489674</v>
      </c>
      <c r="AI50" s="163">
        <f t="shared" si="1"/>
        <v>3.0436255825556424E-2</v>
      </c>
      <c r="AJ50" s="163">
        <f t="shared" si="1"/>
        <v>6.4249810755746983E-2</v>
      </c>
    </row>
    <row r="51" spans="16:36" x14ac:dyDescent="0.25">
      <c r="P51" s="25">
        <v>39172</v>
      </c>
      <c r="Q51" s="61">
        <v>168.22993948730101</v>
      </c>
      <c r="R51" s="16">
        <v>175.46428694379699</v>
      </c>
      <c r="S51" s="16">
        <v>193.8492959923</v>
      </c>
      <c r="T51" s="16">
        <v>192.41745174534401</v>
      </c>
      <c r="U51" s="65">
        <v>219.09416732365401</v>
      </c>
      <c r="V51" s="66">
        <v>158.52788292394001</v>
      </c>
      <c r="W51" s="61">
        <v>162.198280146401</v>
      </c>
      <c r="X51" s="16">
        <v>163.24937065965199</v>
      </c>
      <c r="Y51" s="16">
        <v>178.48892516154001</v>
      </c>
      <c r="Z51" s="64">
        <v>176.85433570931201</v>
      </c>
      <c r="AA51" s="163">
        <f t="shared" ref="AA51:AJ76" si="2">IFERROR(Q51/Q47-1,"NULL")</f>
        <v>4.0381733771249984E-2</v>
      </c>
      <c r="AB51" s="163">
        <f t="shared" si="2"/>
        <v>7.2969583460054999E-2</v>
      </c>
      <c r="AC51" s="163">
        <f t="shared" si="2"/>
        <v>3.3415301053947966E-2</v>
      </c>
      <c r="AD51" s="163">
        <f t="shared" si="2"/>
        <v>8.9905083268075892E-3</v>
      </c>
      <c r="AE51" s="163">
        <f t="shared" si="2"/>
        <v>3.1499406083214776E-2</v>
      </c>
      <c r="AF51" s="163">
        <f t="shared" si="2"/>
        <v>6.9680227088952273E-2</v>
      </c>
      <c r="AG51" s="163">
        <f t="shared" si="2"/>
        <v>0.17042889413693052</v>
      </c>
      <c r="AH51" s="163">
        <f t="shared" si="2"/>
        <v>9.5064626113972039E-2</v>
      </c>
      <c r="AI51" s="163">
        <f t="shared" si="2"/>
        <v>3.2263222017950843E-2</v>
      </c>
      <c r="AJ51" s="163">
        <f t="shared" si="2"/>
        <v>6.0482341532907657E-2</v>
      </c>
    </row>
    <row r="52" spans="16:36" x14ac:dyDescent="0.25">
      <c r="P52" s="25">
        <v>39263</v>
      </c>
      <c r="Q52" s="61">
        <v>174.85632382825901</v>
      </c>
      <c r="R52" s="16">
        <v>178.518818754808</v>
      </c>
      <c r="S52" s="16">
        <v>198.876279776464</v>
      </c>
      <c r="T52" s="16">
        <v>197.16765214704199</v>
      </c>
      <c r="U52" s="65">
        <v>218.19614172682299</v>
      </c>
      <c r="V52" s="66">
        <v>167.16055341981399</v>
      </c>
      <c r="W52" s="61">
        <v>167.199645237889</v>
      </c>
      <c r="X52" s="16">
        <v>168.80721836210699</v>
      </c>
      <c r="Y52" s="16">
        <v>182.08633142640099</v>
      </c>
      <c r="Z52" s="64">
        <v>172.34437167947101</v>
      </c>
      <c r="AA52" s="163">
        <f t="shared" si="2"/>
        <v>5.7903465436563328E-2</v>
      </c>
      <c r="AB52" s="163">
        <f t="shared" si="2"/>
        <v>5.9394265600889229E-2</v>
      </c>
      <c r="AC52" s="163">
        <f t="shared" si="2"/>
        <v>2.6500182578125697E-2</v>
      </c>
      <c r="AD52" s="163">
        <f t="shared" si="2"/>
        <v>4.0837840919638158E-2</v>
      </c>
      <c r="AE52" s="163">
        <f t="shared" si="2"/>
        <v>1.3155755262221014E-2</v>
      </c>
      <c r="AF52" s="163">
        <f t="shared" si="2"/>
        <v>0.12882424476227849</v>
      </c>
      <c r="AG52" s="163">
        <f t="shared" si="2"/>
        <v>0.15584666614130871</v>
      </c>
      <c r="AH52" s="163">
        <f t="shared" si="2"/>
        <v>0.10552553213242954</v>
      </c>
      <c r="AI52" s="163">
        <f t="shared" si="2"/>
        <v>4.7700922226061593E-2</v>
      </c>
      <c r="AJ52" s="163">
        <f t="shared" si="2"/>
        <v>4.8270683734021214E-2</v>
      </c>
    </row>
    <row r="53" spans="16:36" x14ac:dyDescent="0.25">
      <c r="P53" s="25">
        <v>39355</v>
      </c>
      <c r="Q53" s="61">
        <v>172.49446538285099</v>
      </c>
      <c r="R53" s="16">
        <v>179.12354131015499</v>
      </c>
      <c r="S53" s="16">
        <v>193.92691964625499</v>
      </c>
      <c r="T53" s="16">
        <v>190.10078924063299</v>
      </c>
      <c r="U53" s="65">
        <v>218.983648634291</v>
      </c>
      <c r="V53" s="66">
        <v>172.86857344616499</v>
      </c>
      <c r="W53" s="61">
        <v>170.06969301226101</v>
      </c>
      <c r="X53" s="16">
        <v>169.43130026013799</v>
      </c>
      <c r="Y53" s="16">
        <v>186.09355810686401</v>
      </c>
      <c r="Z53" s="64">
        <v>169.49416130506299</v>
      </c>
      <c r="AA53" s="163">
        <f t="shared" si="2"/>
        <v>4.0913761146228245E-2</v>
      </c>
      <c r="AB53" s="163">
        <f t="shared" si="2"/>
        <v>4.4996349247782508E-2</v>
      </c>
      <c r="AC53" s="163">
        <f t="shared" si="2"/>
        <v>2.0804483514375027E-2</v>
      </c>
      <c r="AD53" s="163">
        <f t="shared" si="2"/>
        <v>1.6063336508479242E-2</v>
      </c>
      <c r="AE53" s="163">
        <f t="shared" si="2"/>
        <v>1.4973045014721187E-4</v>
      </c>
      <c r="AF53" s="163">
        <f t="shared" si="2"/>
        <v>0.14164559009611</v>
      </c>
      <c r="AG53" s="163">
        <f t="shared" si="2"/>
        <v>0.13205043123230054</v>
      </c>
      <c r="AH53" s="163">
        <f t="shared" si="2"/>
        <v>8.9114077680356285E-2</v>
      </c>
      <c r="AI53" s="163">
        <f t="shared" si="2"/>
        <v>6.3451110583323311E-2</v>
      </c>
      <c r="AJ53" s="163">
        <f t="shared" si="2"/>
        <v>4.0085174844468607E-3</v>
      </c>
    </row>
    <row r="54" spans="16:36" x14ac:dyDescent="0.25">
      <c r="P54" s="25">
        <v>39447</v>
      </c>
      <c r="Q54" s="61">
        <v>165.27996076296299</v>
      </c>
      <c r="R54" s="16">
        <v>176.14565083702701</v>
      </c>
      <c r="S54" s="16">
        <v>186.992506550081</v>
      </c>
      <c r="T54" s="16">
        <v>179.51317914582901</v>
      </c>
      <c r="U54" s="65">
        <v>223.63684310466601</v>
      </c>
      <c r="V54" s="66">
        <v>172.46529299410699</v>
      </c>
      <c r="W54" s="61">
        <v>169.86814319537601</v>
      </c>
      <c r="X54" s="16">
        <v>167.568912056892</v>
      </c>
      <c r="Y54" s="16">
        <v>185.024927484768</v>
      </c>
      <c r="Z54" s="64">
        <v>166.914588846432</v>
      </c>
      <c r="AA54" s="163">
        <f t="shared" si="2"/>
        <v>3.6984273567084447E-3</v>
      </c>
      <c r="AB54" s="163">
        <f t="shared" si="2"/>
        <v>1.6928859604191659E-2</v>
      </c>
      <c r="AC54" s="163">
        <f t="shared" si="2"/>
        <v>-1.73793482689788E-3</v>
      </c>
      <c r="AD54" s="163">
        <f t="shared" si="2"/>
        <v>-4.1640075117981845E-2</v>
      </c>
      <c r="AE54" s="163">
        <f t="shared" si="2"/>
        <v>1.7924048340880683E-2</v>
      </c>
      <c r="AF54" s="163">
        <f t="shared" si="2"/>
        <v>0.12335041319234019</v>
      </c>
      <c r="AG54" s="163">
        <f t="shared" si="2"/>
        <v>9.59356448094415E-2</v>
      </c>
      <c r="AH54" s="163">
        <f t="shared" si="2"/>
        <v>5.7202818895741858E-2</v>
      </c>
      <c r="AI54" s="163">
        <f t="shared" si="2"/>
        <v>4.8242636300805275E-2</v>
      </c>
      <c r="AJ54" s="163">
        <f t="shared" si="2"/>
        <v>-5.854148207773946E-2</v>
      </c>
    </row>
    <row r="55" spans="16:36" x14ac:dyDescent="0.25">
      <c r="P55" s="25">
        <v>39538</v>
      </c>
      <c r="Q55" s="61">
        <v>163.380074009514</v>
      </c>
      <c r="R55" s="16">
        <v>173.12045432285299</v>
      </c>
      <c r="S55" s="16">
        <v>184.52557267978801</v>
      </c>
      <c r="T55" s="16">
        <v>175.97304606142501</v>
      </c>
      <c r="U55" s="65">
        <v>214.08115834534999</v>
      </c>
      <c r="V55" s="66">
        <v>172.23757366559701</v>
      </c>
      <c r="W55" s="61">
        <v>160.968297384625</v>
      </c>
      <c r="X55" s="16">
        <v>167.62480641389701</v>
      </c>
      <c r="Y55" s="16">
        <v>180.22908159304399</v>
      </c>
      <c r="Z55" s="64">
        <v>163.08235596449799</v>
      </c>
      <c r="AA55" s="163">
        <f t="shared" si="2"/>
        <v>-2.8828789290226808E-2</v>
      </c>
      <c r="AB55" s="163">
        <f t="shared" si="2"/>
        <v>-1.3357889869034967E-2</v>
      </c>
      <c r="AC55" s="163">
        <f t="shared" si="2"/>
        <v>-4.80977930035007E-2</v>
      </c>
      <c r="AD55" s="163">
        <f t="shared" si="2"/>
        <v>-8.5462132123454437E-2</v>
      </c>
      <c r="AE55" s="163">
        <f t="shared" si="2"/>
        <v>-2.2880613571508834E-2</v>
      </c>
      <c r="AF55" s="163">
        <f t="shared" si="2"/>
        <v>8.6481257989389659E-2</v>
      </c>
      <c r="AG55" s="163">
        <f t="shared" si="2"/>
        <v>-7.5832047088650878E-3</v>
      </c>
      <c r="AH55" s="163">
        <f t="shared" si="2"/>
        <v>2.680216001179625E-2</v>
      </c>
      <c r="AI55" s="163">
        <f t="shared" si="2"/>
        <v>9.7493804163426567E-3</v>
      </c>
      <c r="AJ55" s="163">
        <f t="shared" si="2"/>
        <v>-7.7871880774528668E-2</v>
      </c>
    </row>
    <row r="56" spans="16:36" x14ac:dyDescent="0.25">
      <c r="P56" s="25">
        <v>39629</v>
      </c>
      <c r="Q56" s="61">
        <v>162.764821735895</v>
      </c>
      <c r="R56" s="16">
        <v>172.23172823865499</v>
      </c>
      <c r="S56" s="16">
        <v>181.97405641706399</v>
      </c>
      <c r="T56" s="16">
        <v>174.88434885986899</v>
      </c>
      <c r="U56" s="65">
        <v>201.698022031828</v>
      </c>
      <c r="V56" s="66">
        <v>161.3570942037</v>
      </c>
      <c r="W56" s="61">
        <v>155.28141646072501</v>
      </c>
      <c r="X56" s="16">
        <v>166.08293686640999</v>
      </c>
      <c r="Y56" s="16">
        <v>176.83364930539699</v>
      </c>
      <c r="Z56" s="64">
        <v>159.22247606039301</v>
      </c>
      <c r="AA56" s="163">
        <f t="shared" si="2"/>
        <v>-6.9151071163088607E-2</v>
      </c>
      <c r="AB56" s="163">
        <f t="shared" si="2"/>
        <v>-3.521808266493287E-2</v>
      </c>
      <c r="AC56" s="163">
        <f t="shared" si="2"/>
        <v>-8.4988634031157639E-2</v>
      </c>
      <c r="AD56" s="163">
        <f t="shared" si="2"/>
        <v>-0.11301703420678133</v>
      </c>
      <c r="AE56" s="163">
        <f t="shared" si="2"/>
        <v>-7.5611418077457526E-2</v>
      </c>
      <c r="AF56" s="163">
        <f t="shared" si="2"/>
        <v>-3.4717875105013229E-2</v>
      </c>
      <c r="AG56" s="163">
        <f t="shared" si="2"/>
        <v>-7.1281423834404167E-2</v>
      </c>
      <c r="AH56" s="163">
        <f t="shared" si="2"/>
        <v>-1.6138418262737875E-2</v>
      </c>
      <c r="AI56" s="163">
        <f t="shared" si="2"/>
        <v>-2.8847207145403564E-2</v>
      </c>
      <c r="AJ56" s="163">
        <f t="shared" si="2"/>
        <v>-7.6137650978717941E-2</v>
      </c>
    </row>
    <row r="57" spans="16:36" x14ac:dyDescent="0.25">
      <c r="P57" s="25">
        <v>39721</v>
      </c>
      <c r="Q57" s="61">
        <v>154.163493130544</v>
      </c>
      <c r="R57" s="16">
        <v>166.24702977640101</v>
      </c>
      <c r="S57" s="16">
        <v>169.86855980086699</v>
      </c>
      <c r="T57" s="16">
        <v>167.17860852923499</v>
      </c>
      <c r="U57" s="65">
        <v>189.105773149155</v>
      </c>
      <c r="V57" s="66">
        <v>151.50435006143499</v>
      </c>
      <c r="W57" s="61">
        <v>153.325722327064</v>
      </c>
      <c r="X57" s="16">
        <v>162.17355523979501</v>
      </c>
      <c r="Y57" s="16">
        <v>168.574311567411</v>
      </c>
      <c r="Z57" s="64">
        <v>154.690952811946</v>
      </c>
      <c r="AA57" s="163">
        <f t="shared" si="2"/>
        <v>-0.10626991545277376</v>
      </c>
      <c r="AB57" s="163">
        <f t="shared" si="2"/>
        <v>-7.1886204569047263E-2</v>
      </c>
      <c r="AC57" s="163">
        <f t="shared" si="2"/>
        <v>-0.12405889749227805</v>
      </c>
      <c r="AD57" s="163">
        <f t="shared" si="2"/>
        <v>-0.12057909282208545</v>
      </c>
      <c r="AE57" s="163">
        <f t="shared" si="2"/>
        <v>-0.13643884222165337</v>
      </c>
      <c r="AF57" s="163">
        <f t="shared" si="2"/>
        <v>-0.12358650828678974</v>
      </c>
      <c r="AG57" s="163">
        <f t="shared" si="2"/>
        <v>-9.8453583284764723E-2</v>
      </c>
      <c r="AH57" s="163">
        <f t="shared" si="2"/>
        <v>-4.2835916440467248E-2</v>
      </c>
      <c r="AI57" s="163">
        <f t="shared" si="2"/>
        <v>-9.4142143971435055E-2</v>
      </c>
      <c r="AJ57" s="163">
        <f t="shared" si="2"/>
        <v>-8.7337571861685115E-2</v>
      </c>
    </row>
    <row r="58" spans="16:36" x14ac:dyDescent="0.25">
      <c r="P58" s="25">
        <v>39813</v>
      </c>
      <c r="Q58" s="61">
        <v>142.18576800660901</v>
      </c>
      <c r="R58" s="16">
        <v>154.850489147339</v>
      </c>
      <c r="S58" s="16">
        <v>156.94501181226801</v>
      </c>
      <c r="T58" s="16">
        <v>157.33907424537901</v>
      </c>
      <c r="U58" s="65">
        <v>170.21416869225999</v>
      </c>
      <c r="V58" s="66">
        <v>149.60267567866501</v>
      </c>
      <c r="W58" s="61">
        <v>150.16044128725699</v>
      </c>
      <c r="X58" s="16">
        <v>159.25043680015801</v>
      </c>
      <c r="Y58" s="16">
        <v>156.963695107257</v>
      </c>
      <c r="Z58" s="64">
        <v>146.30741252573</v>
      </c>
      <c r="AA58" s="163">
        <f t="shared" si="2"/>
        <v>-0.13972772409762746</v>
      </c>
      <c r="AB58" s="163">
        <f t="shared" si="2"/>
        <v>-0.12089518866060822</v>
      </c>
      <c r="AC58" s="163">
        <f t="shared" si="2"/>
        <v>-0.16068822912839864</v>
      </c>
      <c r="AD58" s="163">
        <f t="shared" si="2"/>
        <v>-0.12352354855482051</v>
      </c>
      <c r="AE58" s="163">
        <f t="shared" si="2"/>
        <v>-0.23888136530081161</v>
      </c>
      <c r="AF58" s="163">
        <f t="shared" si="2"/>
        <v>-0.13256358377116018</v>
      </c>
      <c r="AG58" s="163">
        <f t="shared" si="2"/>
        <v>-0.11601764484734467</v>
      </c>
      <c r="AH58" s="163">
        <f t="shared" si="2"/>
        <v>-4.9642115322141356E-2</v>
      </c>
      <c r="AI58" s="163">
        <f t="shared" si="2"/>
        <v>-0.15166190177170114</v>
      </c>
      <c r="AJ58" s="163">
        <f t="shared" si="2"/>
        <v>-0.12345940797099175</v>
      </c>
    </row>
    <row r="59" spans="16:36" x14ac:dyDescent="0.25">
      <c r="P59" s="25">
        <v>39903</v>
      </c>
      <c r="Q59" s="61">
        <v>131.63392242220999</v>
      </c>
      <c r="R59" s="16">
        <v>142.842122626334</v>
      </c>
      <c r="S59" s="16">
        <v>151.698864401875</v>
      </c>
      <c r="T59" s="16">
        <v>149.37029278371199</v>
      </c>
      <c r="U59" s="65">
        <v>163.32166750359701</v>
      </c>
      <c r="V59" s="66">
        <v>136.49861053017301</v>
      </c>
      <c r="W59" s="61">
        <v>134.84923095113101</v>
      </c>
      <c r="X59" s="16">
        <v>149.16567197572499</v>
      </c>
      <c r="Y59" s="16">
        <v>147.326372552717</v>
      </c>
      <c r="Z59" s="64">
        <v>135.73517703226901</v>
      </c>
      <c r="AA59" s="163">
        <f t="shared" si="2"/>
        <v>-0.1943085886070498</v>
      </c>
      <c r="AB59" s="163">
        <f t="shared" si="2"/>
        <v>-0.17489748288236817</v>
      </c>
      <c r="AC59" s="163">
        <f t="shared" si="2"/>
        <v>-0.17789788050070465</v>
      </c>
      <c r="AD59" s="163">
        <f t="shared" si="2"/>
        <v>-0.15117515933904491</v>
      </c>
      <c r="AE59" s="163">
        <f t="shared" si="2"/>
        <v>-0.23710396203980333</v>
      </c>
      <c r="AF59" s="163">
        <f t="shared" si="2"/>
        <v>-0.20749806430048745</v>
      </c>
      <c r="AG59" s="163">
        <f t="shared" si="2"/>
        <v>-0.16226217744655591</v>
      </c>
      <c r="AH59" s="163">
        <f t="shared" si="2"/>
        <v>-0.11012173456351659</v>
      </c>
      <c r="AI59" s="163">
        <f t="shared" si="2"/>
        <v>-0.18256048773871614</v>
      </c>
      <c r="AJ59" s="163">
        <f t="shared" si="2"/>
        <v>-0.16768937859949906</v>
      </c>
    </row>
    <row r="60" spans="16:36" x14ac:dyDescent="0.25">
      <c r="P60" s="25">
        <v>39994</v>
      </c>
      <c r="Q60" s="61">
        <v>122.16034596094001</v>
      </c>
      <c r="R60" s="16">
        <v>135.21203502118399</v>
      </c>
      <c r="S60" s="16">
        <v>149.176156278642</v>
      </c>
      <c r="T60" s="16">
        <v>138.23422224703</v>
      </c>
      <c r="U60" s="65">
        <v>155.11109405862899</v>
      </c>
      <c r="V60" s="66">
        <v>126.034081734862</v>
      </c>
      <c r="W60" s="61">
        <v>111.947365698803</v>
      </c>
      <c r="X60" s="16">
        <v>133.42575987443701</v>
      </c>
      <c r="Y60" s="16">
        <v>138.56252659917101</v>
      </c>
      <c r="Z60" s="64">
        <v>126.444700162074</v>
      </c>
      <c r="AA60" s="163">
        <f t="shared" si="2"/>
        <v>-0.24946714739650877</v>
      </c>
      <c r="AB60" s="163">
        <f t="shared" si="2"/>
        <v>-0.21494119344941032</v>
      </c>
      <c r="AC60" s="163">
        <f t="shared" si="2"/>
        <v>-0.18023393435409774</v>
      </c>
      <c r="AD60" s="163">
        <f t="shared" si="2"/>
        <v>-0.20956779066722508</v>
      </c>
      <c r="AE60" s="163">
        <f t="shared" si="2"/>
        <v>-0.23097364814934862</v>
      </c>
      <c r="AF60" s="163">
        <f t="shared" si="2"/>
        <v>-0.21891205120641066</v>
      </c>
      <c r="AG60" s="163">
        <f t="shared" si="2"/>
        <v>-0.27906784823077913</v>
      </c>
      <c r="AH60" s="163">
        <f t="shared" si="2"/>
        <v>-0.19663174079249945</v>
      </c>
      <c r="AI60" s="163">
        <f t="shared" si="2"/>
        <v>-0.21642443537502642</v>
      </c>
      <c r="AJ60" s="163">
        <f t="shared" si="2"/>
        <v>-0.20586148833589557</v>
      </c>
    </row>
    <row r="61" spans="16:36" x14ac:dyDescent="0.25">
      <c r="P61" s="25">
        <v>40086</v>
      </c>
      <c r="Q61" s="61">
        <v>120.476361041901</v>
      </c>
      <c r="R61" s="16">
        <v>133.432403025658</v>
      </c>
      <c r="S61" s="16">
        <v>146.02259294535</v>
      </c>
      <c r="T61" s="16">
        <v>128.73218764346399</v>
      </c>
      <c r="U61" s="65">
        <v>148.52788265913301</v>
      </c>
      <c r="V61" s="66">
        <v>113.782855455205</v>
      </c>
      <c r="W61" s="61">
        <v>101.29267449905601</v>
      </c>
      <c r="X61" s="16">
        <v>125.29958850768</v>
      </c>
      <c r="Y61" s="16">
        <v>131.936139068329</v>
      </c>
      <c r="Z61" s="64">
        <v>121.474556733895</v>
      </c>
      <c r="AA61" s="163">
        <f t="shared" si="2"/>
        <v>-0.21851562522728452</v>
      </c>
      <c r="AB61" s="163">
        <f t="shared" si="2"/>
        <v>-0.19738474001537365</v>
      </c>
      <c r="AC61" s="163">
        <f t="shared" si="2"/>
        <v>-0.14037893111869004</v>
      </c>
      <c r="AD61" s="163">
        <f t="shared" si="2"/>
        <v>-0.22997213114767479</v>
      </c>
      <c r="AE61" s="163">
        <f t="shared" si="2"/>
        <v>-0.21457774564088339</v>
      </c>
      <c r="AF61" s="163">
        <f t="shared" si="2"/>
        <v>-0.2489796140568501</v>
      </c>
      <c r="AG61" s="163">
        <f t="shared" si="2"/>
        <v>-0.33936280904657756</v>
      </c>
      <c r="AH61" s="163">
        <f t="shared" si="2"/>
        <v>-0.22737348686468628</v>
      </c>
      <c r="AI61" s="163">
        <f t="shared" si="2"/>
        <v>-0.21734137401137066</v>
      </c>
      <c r="AJ61" s="163">
        <f t="shared" si="2"/>
        <v>-0.21472746449775482</v>
      </c>
    </row>
    <row r="62" spans="16:36" x14ac:dyDescent="0.25">
      <c r="P62" s="25">
        <v>40178</v>
      </c>
      <c r="Q62" s="61">
        <v>121.785910645615</v>
      </c>
      <c r="R62" s="16">
        <v>130.82855249764299</v>
      </c>
      <c r="S62" s="16">
        <v>141.72236715112501</v>
      </c>
      <c r="T62" s="16">
        <v>125.64201565371199</v>
      </c>
      <c r="U62" s="65">
        <v>143.70526493799801</v>
      </c>
      <c r="V62" s="66">
        <v>99.983713248622806</v>
      </c>
      <c r="W62" s="61">
        <v>99.666143486583195</v>
      </c>
      <c r="X62" s="16">
        <v>123.086444981414</v>
      </c>
      <c r="Y62" s="16">
        <v>128.80244487493701</v>
      </c>
      <c r="Z62" s="64">
        <v>119.562425707445</v>
      </c>
      <c r="AA62" s="163">
        <f t="shared" si="2"/>
        <v>-0.14347327195254722</v>
      </c>
      <c r="AB62" s="163">
        <f t="shared" si="2"/>
        <v>-0.15512987257559996</v>
      </c>
      <c r="AC62" s="163">
        <f t="shared" si="2"/>
        <v>-9.6993491448786995E-2</v>
      </c>
      <c r="AD62" s="163">
        <f t="shared" si="2"/>
        <v>-0.20145700452154491</v>
      </c>
      <c r="AE62" s="163">
        <f t="shared" si="2"/>
        <v>-0.15573852610465677</v>
      </c>
      <c r="AF62" s="163">
        <f t="shared" si="2"/>
        <v>-0.33167162422027729</v>
      </c>
      <c r="AG62" s="163">
        <f t="shared" si="2"/>
        <v>-0.33626897582218862</v>
      </c>
      <c r="AH62" s="163">
        <f t="shared" si="2"/>
        <v>-0.22708880770057727</v>
      </c>
      <c r="AI62" s="163">
        <f t="shared" si="2"/>
        <v>-0.17941250817952992</v>
      </c>
      <c r="AJ62" s="163">
        <f t="shared" si="2"/>
        <v>-0.18279994401228006</v>
      </c>
    </row>
    <row r="63" spans="16:36" x14ac:dyDescent="0.25">
      <c r="P63" s="25">
        <v>40268</v>
      </c>
      <c r="Q63" s="61">
        <v>118.151708190468</v>
      </c>
      <c r="R63" s="16">
        <v>128.12539916109699</v>
      </c>
      <c r="S63" s="16">
        <v>137.17234317181499</v>
      </c>
      <c r="T63" s="16">
        <v>126.63002458855399</v>
      </c>
      <c r="U63" s="65">
        <v>137.03039342496299</v>
      </c>
      <c r="V63" s="66">
        <v>99.476047358215496</v>
      </c>
      <c r="W63" s="61">
        <v>109.483272766011</v>
      </c>
      <c r="X63" s="16">
        <v>119.62364430788401</v>
      </c>
      <c r="Y63" s="16">
        <v>129.76044208754101</v>
      </c>
      <c r="Z63" s="64">
        <v>120.134255512184</v>
      </c>
      <c r="AA63" s="163">
        <f t="shared" si="2"/>
        <v>-0.10242203516885551</v>
      </c>
      <c r="AB63" s="163">
        <f t="shared" si="2"/>
        <v>-0.1030278967761844</v>
      </c>
      <c r="AC63" s="163">
        <f t="shared" si="2"/>
        <v>-9.5758931929621371E-2</v>
      </c>
      <c r="AD63" s="163">
        <f t="shared" si="2"/>
        <v>-0.15224090260093337</v>
      </c>
      <c r="AE63" s="163">
        <f t="shared" si="2"/>
        <v>-0.16097848179302343</v>
      </c>
      <c r="AF63" s="163">
        <f t="shared" si="2"/>
        <v>-0.27123032995104135</v>
      </c>
      <c r="AG63" s="163">
        <f t="shared" si="2"/>
        <v>-0.18810606487116388</v>
      </c>
      <c r="AH63" s="163">
        <f t="shared" si="2"/>
        <v>-0.1980484335071987</v>
      </c>
      <c r="AI63" s="163">
        <f t="shared" si="2"/>
        <v>-0.11923140548981126</v>
      </c>
      <c r="AJ63" s="163">
        <f t="shared" si="2"/>
        <v>-0.11493646570613103</v>
      </c>
    </row>
    <row r="64" spans="16:36" x14ac:dyDescent="0.25">
      <c r="P64" s="25">
        <v>40359</v>
      </c>
      <c r="Q64" s="61">
        <v>112.866465082819</v>
      </c>
      <c r="R64" s="16">
        <v>128.75395319751701</v>
      </c>
      <c r="S64" s="16">
        <v>132.001599139051</v>
      </c>
      <c r="T64" s="16">
        <v>126.20268972671001</v>
      </c>
      <c r="U64" s="65">
        <v>135.94775544140501</v>
      </c>
      <c r="V64" s="66">
        <v>97.333023419918703</v>
      </c>
      <c r="W64" s="61">
        <v>117.781876070709</v>
      </c>
      <c r="X64" s="16">
        <v>118.69536557526099</v>
      </c>
      <c r="Y64" s="16">
        <v>130.16958154612101</v>
      </c>
      <c r="Z64" s="64">
        <v>126.083254239326</v>
      </c>
      <c r="AA64" s="163">
        <f t="shared" si="2"/>
        <v>-7.6079359509121369E-2</v>
      </c>
      <c r="AB64" s="163">
        <f t="shared" si="2"/>
        <v>-4.7762625735609854E-2</v>
      </c>
      <c r="AC64" s="163">
        <f t="shared" si="2"/>
        <v>-0.11512937166386783</v>
      </c>
      <c r="AD64" s="163">
        <f t="shared" si="2"/>
        <v>-8.7037293115587389E-2</v>
      </c>
      <c r="AE64" s="163">
        <f t="shared" si="2"/>
        <v>-0.1235458929196942</v>
      </c>
      <c r="AF64" s="163">
        <f t="shared" si="2"/>
        <v>-0.22772457989039607</v>
      </c>
      <c r="AG64" s="163">
        <f t="shared" si="2"/>
        <v>5.2118335572128638E-2</v>
      </c>
      <c r="AH64" s="163">
        <f t="shared" si="2"/>
        <v>-0.11040142707853673</v>
      </c>
      <c r="AI64" s="163">
        <f t="shared" si="2"/>
        <v>-6.0571535891004835E-2</v>
      </c>
      <c r="AJ64" s="163">
        <f t="shared" si="2"/>
        <v>-2.8585296361548496E-3</v>
      </c>
    </row>
    <row r="65" spans="16:36" x14ac:dyDescent="0.25">
      <c r="P65" s="25">
        <v>40451</v>
      </c>
      <c r="Q65" s="61">
        <v>110.380883947347</v>
      </c>
      <c r="R65" s="16">
        <v>125.179638916721</v>
      </c>
      <c r="S65" s="16">
        <v>131.97179122790499</v>
      </c>
      <c r="T65" s="16">
        <v>126.067418489901</v>
      </c>
      <c r="U65" s="65">
        <v>132.93215500523701</v>
      </c>
      <c r="V65" s="66">
        <v>99.242935517461206</v>
      </c>
      <c r="W65" s="61">
        <v>114.143459478414</v>
      </c>
      <c r="X65" s="16">
        <v>119.855774902196</v>
      </c>
      <c r="Y65" s="16">
        <v>128.58419921449001</v>
      </c>
      <c r="Z65" s="64">
        <v>135.14203847876701</v>
      </c>
      <c r="AA65" s="163">
        <f t="shared" si="2"/>
        <v>-8.3796331556220016E-2</v>
      </c>
      <c r="AB65" s="163">
        <f t="shared" si="2"/>
        <v>-6.1849775030657694E-2</v>
      </c>
      <c r="AC65" s="163">
        <f t="shared" si="2"/>
        <v>-9.622347771008033E-2</v>
      </c>
      <c r="AD65" s="163">
        <f t="shared" si="2"/>
        <v>-2.0700099969894969E-2</v>
      </c>
      <c r="AE65" s="163">
        <f t="shared" si="2"/>
        <v>-0.10500201965234857</v>
      </c>
      <c r="AF65" s="163">
        <f t="shared" si="2"/>
        <v>-0.12778656221602724</v>
      </c>
      <c r="AG65" s="163">
        <f t="shared" si="2"/>
        <v>0.12686786130301808</v>
      </c>
      <c r="AH65" s="163">
        <f t="shared" si="2"/>
        <v>-4.3446380553359365E-2</v>
      </c>
      <c r="AI65" s="163">
        <f t="shared" si="2"/>
        <v>-2.5405774926481883E-2</v>
      </c>
      <c r="AJ65" s="163">
        <f t="shared" si="2"/>
        <v>0.11251312301400129</v>
      </c>
    </row>
    <row r="66" spans="16:36" x14ac:dyDescent="0.25">
      <c r="P66" s="25">
        <v>40543</v>
      </c>
      <c r="Q66" s="61">
        <v>108.674980727899</v>
      </c>
      <c r="R66" s="16">
        <v>118.486710294001</v>
      </c>
      <c r="S66" s="16">
        <v>133.846120591747</v>
      </c>
      <c r="T66" s="16">
        <v>128.22967985185699</v>
      </c>
      <c r="U66" s="65">
        <v>130.84526595784499</v>
      </c>
      <c r="V66" s="66">
        <v>101.35047748649799</v>
      </c>
      <c r="W66" s="61">
        <v>115.91144965039901</v>
      </c>
      <c r="X66" s="16">
        <v>119.38128249231001</v>
      </c>
      <c r="Y66" s="16">
        <v>129.85917410690899</v>
      </c>
      <c r="Z66" s="64">
        <v>140.14944516875599</v>
      </c>
      <c r="AA66" s="163">
        <f t="shared" si="2"/>
        <v>-0.10765555595234266</v>
      </c>
      <c r="AB66" s="163">
        <f t="shared" si="2"/>
        <v>-9.4335999046265884E-2</v>
      </c>
      <c r="AC66" s="163">
        <f t="shared" si="2"/>
        <v>-5.5575183492237445E-2</v>
      </c>
      <c r="AD66" s="163">
        <f t="shared" si="2"/>
        <v>2.059553235182876E-2</v>
      </c>
      <c r="AE66" s="163">
        <f t="shared" si="2"/>
        <v>-8.9488711396214282E-2</v>
      </c>
      <c r="AF66" s="163">
        <f t="shared" si="2"/>
        <v>1.3669868756289727E-2</v>
      </c>
      <c r="AG66" s="163">
        <f t="shared" si="2"/>
        <v>0.16299723853569903</v>
      </c>
      <c r="AH66" s="163">
        <f t="shared" si="2"/>
        <v>-3.0102116359469799E-2</v>
      </c>
      <c r="AI66" s="163">
        <f t="shared" si="2"/>
        <v>8.2042637699775156E-3</v>
      </c>
      <c r="AJ66" s="163">
        <f t="shared" si="2"/>
        <v>0.17218636490100137</v>
      </c>
    </row>
    <row r="67" spans="16:36" x14ac:dyDescent="0.25">
      <c r="P67" s="25">
        <v>40633</v>
      </c>
      <c r="Q67" s="61">
        <v>106.996213250897</v>
      </c>
      <c r="R67" s="16">
        <v>118.521023523819</v>
      </c>
      <c r="S67" s="16">
        <v>131.87755694797701</v>
      </c>
      <c r="T67" s="16">
        <v>132.143884709752</v>
      </c>
      <c r="U67" s="65">
        <v>131.57844193148799</v>
      </c>
      <c r="V67" s="66">
        <v>100.089999123293</v>
      </c>
      <c r="W67" s="61">
        <v>120.374031744749</v>
      </c>
      <c r="X67" s="16">
        <v>119.726313761868</v>
      </c>
      <c r="Y67" s="16">
        <v>133.407787359959</v>
      </c>
      <c r="Z67" s="64">
        <v>141.219004056903</v>
      </c>
      <c r="AA67" s="163">
        <f t="shared" si="2"/>
        <v>-9.4416704679272545E-2</v>
      </c>
      <c r="AB67" s="163">
        <f t="shared" si="2"/>
        <v>-7.4960747050645593E-2</v>
      </c>
      <c r="AC67" s="163">
        <f t="shared" si="2"/>
        <v>-3.8599517230714642E-2</v>
      </c>
      <c r="AD67" s="163">
        <f t="shared" si="2"/>
        <v>4.3543070761564051E-2</v>
      </c>
      <c r="AE67" s="163">
        <f t="shared" si="2"/>
        <v>-3.9786439761339998E-2</v>
      </c>
      <c r="AF67" s="163">
        <f t="shared" si="2"/>
        <v>6.1718552494014478E-3</v>
      </c>
      <c r="AG67" s="163">
        <f t="shared" si="2"/>
        <v>9.9474181795915717E-2</v>
      </c>
      <c r="AH67" s="163">
        <f t="shared" si="2"/>
        <v>8.5827057500220683E-4</v>
      </c>
      <c r="AI67" s="163">
        <f t="shared" si="2"/>
        <v>2.8108298752229643E-2</v>
      </c>
      <c r="AJ67" s="163">
        <f t="shared" si="2"/>
        <v>0.17550987813447261</v>
      </c>
    </row>
    <row r="68" spans="16:36" x14ac:dyDescent="0.25">
      <c r="P68" s="25">
        <v>40724</v>
      </c>
      <c r="Q68" s="61">
        <v>108.363192088218</v>
      </c>
      <c r="R68" s="16">
        <v>124.012824825229</v>
      </c>
      <c r="S68" s="16">
        <v>129.89470009604599</v>
      </c>
      <c r="T68" s="16">
        <v>137.02546705961899</v>
      </c>
      <c r="U68" s="65">
        <v>127.72418078177699</v>
      </c>
      <c r="V68" s="66">
        <v>100.942918015315</v>
      </c>
      <c r="W68" s="61">
        <v>119.842189294807</v>
      </c>
      <c r="X68" s="16">
        <v>121.453606889062</v>
      </c>
      <c r="Y68" s="16">
        <v>135.31244020724199</v>
      </c>
      <c r="Z68" s="64">
        <v>143.67440742569099</v>
      </c>
      <c r="AA68" s="163">
        <f t="shared" si="2"/>
        <v>-3.9899123192142172E-2</v>
      </c>
      <c r="AB68" s="163">
        <f t="shared" si="2"/>
        <v>-3.6823167402206258E-2</v>
      </c>
      <c r="AC68" s="163">
        <f t="shared" si="2"/>
        <v>-1.5961163021863012E-2</v>
      </c>
      <c r="AD68" s="163">
        <f t="shared" si="2"/>
        <v>8.5757105148436485E-2</v>
      </c>
      <c r="AE68" s="163">
        <f t="shared" si="2"/>
        <v>-6.0490698304853319E-2</v>
      </c>
      <c r="AF68" s="163">
        <f t="shared" si="2"/>
        <v>3.7088076261869718E-2</v>
      </c>
      <c r="AG68" s="163">
        <f t="shared" si="2"/>
        <v>1.7492616800067973E-2</v>
      </c>
      <c r="AH68" s="163">
        <f t="shared" si="2"/>
        <v>2.3237986592257398E-2</v>
      </c>
      <c r="AI68" s="163">
        <f t="shared" si="2"/>
        <v>3.9508912912182836E-2</v>
      </c>
      <c r="AJ68" s="163">
        <f t="shared" si="2"/>
        <v>0.13952013923255979</v>
      </c>
    </row>
    <row r="69" spans="16:36" x14ac:dyDescent="0.25">
      <c r="P69" s="25">
        <v>40816</v>
      </c>
      <c r="Q69" s="61">
        <v>109.45036304750001</v>
      </c>
      <c r="R69" s="16">
        <v>123.878197955887</v>
      </c>
      <c r="S69" s="16">
        <v>130.41537905739199</v>
      </c>
      <c r="T69" s="16">
        <v>141.39691033659</v>
      </c>
      <c r="U69" s="65">
        <v>125.899412824389</v>
      </c>
      <c r="V69" s="66">
        <v>102.727477647322</v>
      </c>
      <c r="W69" s="61">
        <v>118.436394807846</v>
      </c>
      <c r="X69" s="16">
        <v>124.3171145861</v>
      </c>
      <c r="Y69" s="16">
        <v>135.76689371703799</v>
      </c>
      <c r="Z69" s="64">
        <v>149.194050548408</v>
      </c>
      <c r="AA69" s="163">
        <f t="shared" si="2"/>
        <v>-8.4300910318028111E-3</v>
      </c>
      <c r="AB69" s="163">
        <f t="shared" si="2"/>
        <v>-1.0396586634187521E-2</v>
      </c>
      <c r="AC69" s="163">
        <f t="shared" si="2"/>
        <v>-1.1793521600576007E-2</v>
      </c>
      <c r="AD69" s="163">
        <f t="shared" si="2"/>
        <v>0.12159757081023281</v>
      </c>
      <c r="AE69" s="163">
        <f t="shared" si="2"/>
        <v>-5.2904748144427027E-2</v>
      </c>
      <c r="AF69" s="163">
        <f t="shared" si="2"/>
        <v>3.5111235995711976E-2</v>
      </c>
      <c r="AG69" s="163">
        <f t="shared" si="2"/>
        <v>3.7609998409447565E-2</v>
      </c>
      <c r="AH69" s="163">
        <f t="shared" si="2"/>
        <v>3.7222567602975376E-2</v>
      </c>
      <c r="AI69" s="163">
        <f t="shared" si="2"/>
        <v>5.5859853282335115E-2</v>
      </c>
      <c r="AJ69" s="163">
        <f t="shared" si="2"/>
        <v>0.10397957754536002</v>
      </c>
    </row>
    <row r="70" spans="16:36" x14ac:dyDescent="0.25">
      <c r="P70" s="25">
        <v>40908</v>
      </c>
      <c r="Q70" s="61">
        <v>107.875656993769</v>
      </c>
      <c r="R70" s="16">
        <v>119.26856890952</v>
      </c>
      <c r="S70" s="16">
        <v>131.10021186241599</v>
      </c>
      <c r="T70" s="16">
        <v>144.118874297058</v>
      </c>
      <c r="U70" s="65">
        <v>128.498462723188</v>
      </c>
      <c r="V70" s="66">
        <v>102.30161644074801</v>
      </c>
      <c r="W70" s="61">
        <v>121.546047407698</v>
      </c>
      <c r="X70" s="16">
        <v>124.61006226960799</v>
      </c>
      <c r="Y70" s="16">
        <v>137.61964614740899</v>
      </c>
      <c r="Z70" s="64">
        <v>152.18535654405301</v>
      </c>
      <c r="AA70" s="163">
        <f t="shared" si="2"/>
        <v>-7.3551771417502687E-3</v>
      </c>
      <c r="AB70" s="163">
        <f t="shared" si="2"/>
        <v>6.5987030408640734E-3</v>
      </c>
      <c r="AC70" s="163">
        <f t="shared" si="2"/>
        <v>-2.0515415143831373E-2</v>
      </c>
      <c r="AD70" s="163">
        <f t="shared" si="2"/>
        <v>0.1239119871745582</v>
      </c>
      <c r="AE70" s="163">
        <f t="shared" si="2"/>
        <v>-1.7935713741550785E-2</v>
      </c>
      <c r="AF70" s="163">
        <f t="shared" si="2"/>
        <v>9.3846519309859211E-3</v>
      </c>
      <c r="AG70" s="163">
        <f t="shared" si="2"/>
        <v>4.8611226710506328E-2</v>
      </c>
      <c r="AH70" s="163">
        <f t="shared" si="2"/>
        <v>4.3798991501325268E-2</v>
      </c>
      <c r="AI70" s="163">
        <f t="shared" si="2"/>
        <v>5.9760676085241604E-2</v>
      </c>
      <c r="AJ70" s="163">
        <f t="shared" si="2"/>
        <v>8.5879122538119246E-2</v>
      </c>
    </row>
    <row r="71" spans="16:36" x14ac:dyDescent="0.25">
      <c r="P71" s="25">
        <v>40999</v>
      </c>
      <c r="Q71" s="61">
        <v>106.974857604927</v>
      </c>
      <c r="R71" s="16">
        <v>118.65439379992</v>
      </c>
      <c r="S71" s="16">
        <v>131.21521370385301</v>
      </c>
      <c r="T71" s="16">
        <v>146.20113062348699</v>
      </c>
      <c r="U71" s="65">
        <v>126.18873246407701</v>
      </c>
      <c r="V71" s="66">
        <v>103.789615173935</v>
      </c>
      <c r="W71" s="61">
        <v>125.02599197790499</v>
      </c>
      <c r="X71" s="16">
        <v>124.51383842550599</v>
      </c>
      <c r="Y71" s="16">
        <v>140.15229113652001</v>
      </c>
      <c r="Z71" s="64">
        <v>150.38800881408599</v>
      </c>
      <c r="AA71" s="163">
        <f t="shared" si="2"/>
        <v>-1.995925399708165E-4</v>
      </c>
      <c r="AB71" s="163">
        <f t="shared" si="2"/>
        <v>1.1252879205367883E-3</v>
      </c>
      <c r="AC71" s="163">
        <f t="shared" si="2"/>
        <v>-5.0224106318961237E-3</v>
      </c>
      <c r="AD71" s="163">
        <f t="shared" si="2"/>
        <v>0.10637833104884931</v>
      </c>
      <c r="AE71" s="163">
        <f t="shared" si="2"/>
        <v>-4.0961949300306832E-2</v>
      </c>
      <c r="AF71" s="163">
        <f t="shared" si="2"/>
        <v>3.6962894225673226E-2</v>
      </c>
      <c r="AG71" s="163">
        <f t="shared" si="2"/>
        <v>3.8645878730890981E-2</v>
      </c>
      <c r="AH71" s="163">
        <f t="shared" si="2"/>
        <v>3.9987238504312739E-2</v>
      </c>
      <c r="AI71" s="163">
        <f t="shared" si="2"/>
        <v>5.0555547843418536E-2</v>
      </c>
      <c r="AJ71" s="163">
        <f t="shared" si="2"/>
        <v>6.4927555738096165E-2</v>
      </c>
    </row>
    <row r="72" spans="16:36" x14ac:dyDescent="0.25">
      <c r="P72" s="25">
        <v>41090</v>
      </c>
      <c r="Q72" s="61">
        <v>107.82257523787101</v>
      </c>
      <c r="R72" s="16">
        <v>120.78446467596601</v>
      </c>
      <c r="S72" s="16">
        <v>133.074163363867</v>
      </c>
      <c r="T72" s="16">
        <v>149.93731401578199</v>
      </c>
      <c r="U72" s="65">
        <v>124.617922543905</v>
      </c>
      <c r="V72" s="66">
        <v>104.850936143223</v>
      </c>
      <c r="W72" s="61">
        <v>126.567190458619</v>
      </c>
      <c r="X72" s="16">
        <v>127.865127719255</v>
      </c>
      <c r="Y72" s="16">
        <v>141.366311685558</v>
      </c>
      <c r="Z72" s="64">
        <v>152.80950916708099</v>
      </c>
      <c r="AA72" s="163">
        <f t="shared" si="2"/>
        <v>-4.9889343413479503E-3</v>
      </c>
      <c r="AB72" s="163">
        <f t="shared" si="2"/>
        <v>-2.6032470059550006E-2</v>
      </c>
      <c r="AC72" s="163">
        <f t="shared" si="2"/>
        <v>2.4477236295784799E-2</v>
      </c>
      <c r="AD72" s="163">
        <f t="shared" si="2"/>
        <v>9.4229541655531435E-2</v>
      </c>
      <c r="AE72" s="163">
        <f t="shared" si="2"/>
        <v>-2.4320048238784087E-2</v>
      </c>
      <c r="AF72" s="163">
        <f t="shared" si="2"/>
        <v>3.8715129349788269E-2</v>
      </c>
      <c r="AG72" s="163">
        <f t="shared" si="2"/>
        <v>5.6115473218440348E-2</v>
      </c>
      <c r="AH72" s="163">
        <f t="shared" si="2"/>
        <v>5.2789875858107793E-2</v>
      </c>
      <c r="AI72" s="163">
        <f t="shared" si="2"/>
        <v>4.4739947554297332E-2</v>
      </c>
      <c r="AJ72" s="163">
        <f t="shared" si="2"/>
        <v>6.3581969155604323E-2</v>
      </c>
    </row>
    <row r="73" spans="16:36" x14ac:dyDescent="0.25">
      <c r="P73" s="25">
        <v>41182</v>
      </c>
      <c r="Q73" s="61">
        <v>110.065852566789</v>
      </c>
      <c r="R73" s="16">
        <v>123.934810038385</v>
      </c>
      <c r="S73" s="16">
        <v>136.20705279232601</v>
      </c>
      <c r="T73" s="16">
        <v>155.50665059915599</v>
      </c>
      <c r="U73" s="65">
        <v>128.45338998000901</v>
      </c>
      <c r="V73" s="66">
        <v>105.010075842315</v>
      </c>
      <c r="W73" s="61">
        <v>127.895225798347</v>
      </c>
      <c r="X73" s="16">
        <v>129.60893880144201</v>
      </c>
      <c r="Y73" s="16">
        <v>142.62574738209099</v>
      </c>
      <c r="Z73" s="64">
        <v>159.76009156308899</v>
      </c>
      <c r="AA73" s="163">
        <f t="shared" si="2"/>
        <v>5.6234579964060671E-3</v>
      </c>
      <c r="AB73" s="163">
        <f t="shared" si="2"/>
        <v>4.5699794985831765E-4</v>
      </c>
      <c r="AC73" s="163">
        <f t="shared" si="2"/>
        <v>4.4409438340744067E-2</v>
      </c>
      <c r="AD73" s="163">
        <f t="shared" si="2"/>
        <v>9.9788179451575587E-2</v>
      </c>
      <c r="AE73" s="163">
        <f t="shared" si="2"/>
        <v>2.0285854384264779E-2</v>
      </c>
      <c r="AF73" s="163">
        <f t="shared" si="2"/>
        <v>2.2219938104870884E-2</v>
      </c>
      <c r="AG73" s="163">
        <f t="shared" si="2"/>
        <v>7.9864225906633113E-2</v>
      </c>
      <c r="AH73" s="163">
        <f t="shared" si="2"/>
        <v>4.2567141563416566E-2</v>
      </c>
      <c r="AI73" s="163">
        <f t="shared" si="2"/>
        <v>5.0519338531439528E-2</v>
      </c>
      <c r="AJ73" s="163">
        <f t="shared" si="2"/>
        <v>7.0820793294654294E-2</v>
      </c>
    </row>
    <row r="74" spans="16:36" x14ac:dyDescent="0.25">
      <c r="P74" s="25">
        <v>41274</v>
      </c>
      <c r="Q74" s="61">
        <v>112.106691176114</v>
      </c>
      <c r="R74" s="16">
        <v>124.814687746</v>
      </c>
      <c r="S74" s="16">
        <v>138.02398577536499</v>
      </c>
      <c r="T74" s="16">
        <v>159.70531433299101</v>
      </c>
      <c r="U74" s="65">
        <v>128.912493654228</v>
      </c>
      <c r="V74" s="66">
        <v>109.860242541331</v>
      </c>
      <c r="W74" s="61">
        <v>128.84400168424801</v>
      </c>
      <c r="X74" s="16">
        <v>128.56692364903401</v>
      </c>
      <c r="Y74" s="16">
        <v>142.65169681956601</v>
      </c>
      <c r="Z74" s="64">
        <v>163.86292513785099</v>
      </c>
      <c r="AA74" s="163">
        <f t="shared" si="2"/>
        <v>3.9221398972238752E-2</v>
      </c>
      <c r="AB74" s="163">
        <f t="shared" si="2"/>
        <v>4.6501093181451791E-2</v>
      </c>
      <c r="AC74" s="163">
        <f t="shared" si="2"/>
        <v>5.2812835422533233E-2</v>
      </c>
      <c r="AD74" s="163">
        <f t="shared" si="2"/>
        <v>0.10814988745891974</v>
      </c>
      <c r="AE74" s="163">
        <f t="shared" si="2"/>
        <v>3.2220691381492639E-3</v>
      </c>
      <c r="AF74" s="163">
        <f t="shared" si="2"/>
        <v>7.3885695686547459E-2</v>
      </c>
      <c r="AG74" s="163">
        <f t="shared" si="2"/>
        <v>6.0042711648785385E-2</v>
      </c>
      <c r="AH74" s="163">
        <f t="shared" si="2"/>
        <v>3.1753947533265103E-2</v>
      </c>
      <c r="AI74" s="163">
        <f t="shared" si="2"/>
        <v>3.6564915061378933E-2</v>
      </c>
      <c r="AJ74" s="163">
        <f t="shared" si="2"/>
        <v>7.6732537604021545E-2</v>
      </c>
    </row>
    <row r="75" spans="16:36" x14ac:dyDescent="0.25">
      <c r="P75" s="25">
        <v>41364</v>
      </c>
      <c r="Q75" s="61">
        <v>114.18933423429</v>
      </c>
      <c r="R75" s="16">
        <v>125.15835138478199</v>
      </c>
      <c r="S75" s="16">
        <v>141.06694442896199</v>
      </c>
      <c r="T75" s="16">
        <v>163.45413632575199</v>
      </c>
      <c r="U75" s="65">
        <v>128.56491052507599</v>
      </c>
      <c r="V75" s="66">
        <v>113.684383832241</v>
      </c>
      <c r="W75" s="61">
        <v>134.68955885204301</v>
      </c>
      <c r="X75" s="16">
        <v>130.03678933363</v>
      </c>
      <c r="Y75" s="16">
        <v>145.21913196404799</v>
      </c>
      <c r="Z75" s="64">
        <v>166.40330074251401</v>
      </c>
      <c r="AA75" s="163">
        <f t="shared" si="2"/>
        <v>6.7440862188450579E-2</v>
      </c>
      <c r="AB75" s="163">
        <f t="shared" si="2"/>
        <v>5.4814300394381066E-2</v>
      </c>
      <c r="AC75" s="163">
        <f t="shared" si="2"/>
        <v>7.5080704798026643E-2</v>
      </c>
      <c r="AD75" s="163">
        <f t="shared" si="2"/>
        <v>0.11800870231774607</v>
      </c>
      <c r="AE75" s="163">
        <f t="shared" si="2"/>
        <v>1.8830350496431336E-2</v>
      </c>
      <c r="AF75" s="163">
        <f t="shared" si="2"/>
        <v>9.5334862179842661E-2</v>
      </c>
      <c r="AG75" s="163">
        <f t="shared" si="2"/>
        <v>7.7292463121154675E-2</v>
      </c>
      <c r="AH75" s="163">
        <f t="shared" si="2"/>
        <v>4.4356121198755538E-2</v>
      </c>
      <c r="AI75" s="163">
        <f t="shared" si="2"/>
        <v>3.6152393845580777E-2</v>
      </c>
      <c r="AJ75" s="163">
        <f t="shared" si="2"/>
        <v>0.10649314433191659</v>
      </c>
    </row>
    <row r="76" spans="16:36" x14ac:dyDescent="0.25">
      <c r="P76" s="25">
        <v>41455</v>
      </c>
      <c r="Q76" s="61">
        <v>117.052964902911</v>
      </c>
      <c r="R76" s="16">
        <v>128.78267041335999</v>
      </c>
      <c r="S76" s="16">
        <v>148.42298699669499</v>
      </c>
      <c r="T76" s="16">
        <v>170.425800146477</v>
      </c>
      <c r="U76" s="65">
        <v>131.356404212873</v>
      </c>
      <c r="V76" s="66">
        <v>114.97260977449599</v>
      </c>
      <c r="W76" s="61">
        <v>143.26430855817699</v>
      </c>
      <c r="X76" s="16">
        <v>133.27748483805101</v>
      </c>
      <c r="Y76" s="16">
        <v>151.93706392471401</v>
      </c>
      <c r="Z76" s="64">
        <v>169.368978219399</v>
      </c>
      <c r="AA76" s="163">
        <f t="shared" si="2"/>
        <v>8.5607208366861309E-2</v>
      </c>
      <c r="AB76" s="163">
        <f t="shared" si="2"/>
        <v>6.6218828380381067E-2</v>
      </c>
      <c r="AC76" s="163">
        <f t="shared" si="2"/>
        <v>0.11534037295323385</v>
      </c>
      <c r="AD76" s="163">
        <f t="shared" si="2"/>
        <v>0.13664701322139505</v>
      </c>
      <c r="AE76" s="163">
        <f t="shared" si="2"/>
        <v>5.4073134356688701E-2</v>
      </c>
      <c r="AF76" s="163">
        <f t="shared" ref="AF76:AJ113" si="3">IFERROR(V76/V72-1,"NULL")</f>
        <v>9.6533936687480892E-2</v>
      </c>
      <c r="AG76" s="163">
        <f t="shared" si="3"/>
        <v>0.13192295759316153</v>
      </c>
      <c r="AH76" s="163">
        <f t="shared" si="3"/>
        <v>4.2328641243604359E-2</v>
      </c>
      <c r="AI76" s="163">
        <f t="shared" si="3"/>
        <v>7.4775610349576027E-2</v>
      </c>
      <c r="AJ76" s="163">
        <f t="shared" si="3"/>
        <v>0.10836674459972251</v>
      </c>
    </row>
    <row r="77" spans="16:36" x14ac:dyDescent="0.25">
      <c r="P77" s="25">
        <v>41547</v>
      </c>
      <c r="Q77" s="61">
        <v>119.60391200458</v>
      </c>
      <c r="R77" s="16">
        <v>133.464887265474</v>
      </c>
      <c r="S77" s="16">
        <v>151.78687693081099</v>
      </c>
      <c r="T77" s="16">
        <v>177.22551471680401</v>
      </c>
      <c r="U77" s="65">
        <v>130.352772451768</v>
      </c>
      <c r="V77" s="66">
        <v>116.933957251243</v>
      </c>
      <c r="W77" s="61">
        <v>147.47731255808</v>
      </c>
      <c r="X77" s="16">
        <v>136.60065968298599</v>
      </c>
      <c r="Y77" s="16">
        <v>154.96741254308401</v>
      </c>
      <c r="Z77" s="64">
        <v>173.49982698653201</v>
      </c>
      <c r="AA77" s="163">
        <f t="shared" ref="AA77:AE113" si="4">IFERROR(Q77/Q73-1,"NULL")</f>
        <v>8.6657752748548589E-2</v>
      </c>
      <c r="AB77" s="163">
        <f t="shared" si="4"/>
        <v>7.6895887637519866E-2</v>
      </c>
      <c r="AC77" s="163">
        <f t="shared" si="4"/>
        <v>0.11438338778418067</v>
      </c>
      <c r="AD77" s="163">
        <f t="shared" si="4"/>
        <v>0.13966517852430615</v>
      </c>
      <c r="AE77" s="163">
        <f t="shared" si="4"/>
        <v>1.4786549985598585E-2</v>
      </c>
      <c r="AF77" s="163">
        <f t="shared" si="3"/>
        <v>0.11354987903097147</v>
      </c>
      <c r="AG77" s="163">
        <f t="shared" si="3"/>
        <v>0.15311038107558583</v>
      </c>
      <c r="AH77" s="163">
        <f t="shared" si="3"/>
        <v>5.3944742902764853E-2</v>
      </c>
      <c r="AI77" s="163">
        <f t="shared" si="3"/>
        <v>8.6531817624275087E-2</v>
      </c>
      <c r="AJ77" s="163">
        <f t="shared" si="3"/>
        <v>8.600230063098846E-2</v>
      </c>
    </row>
    <row r="78" spans="16:36" x14ac:dyDescent="0.25">
      <c r="P78" s="25">
        <v>41639</v>
      </c>
      <c r="Q78" s="61">
        <v>121.452963036311</v>
      </c>
      <c r="R78" s="16">
        <v>136.10117657056199</v>
      </c>
      <c r="S78" s="16">
        <v>150.39192622613399</v>
      </c>
      <c r="T78" s="16">
        <v>180.97906920986699</v>
      </c>
      <c r="U78" s="65">
        <v>135.45793228095201</v>
      </c>
      <c r="V78" s="66">
        <v>116.363530725996</v>
      </c>
      <c r="W78" s="61">
        <v>146.96897790502899</v>
      </c>
      <c r="X78" s="16">
        <v>141.200298862289</v>
      </c>
      <c r="Y78" s="16">
        <v>156.858772518188</v>
      </c>
      <c r="Z78" s="64">
        <v>178.36734142762899</v>
      </c>
      <c r="AA78" s="163">
        <f t="shared" si="4"/>
        <v>8.3369438185580513E-2</v>
      </c>
      <c r="AB78" s="163">
        <f t="shared" si="4"/>
        <v>9.0425966914488232E-2</v>
      </c>
      <c r="AC78" s="163">
        <f t="shared" si="4"/>
        <v>8.9607182268290009E-2</v>
      </c>
      <c r="AD78" s="163">
        <f t="shared" si="4"/>
        <v>0.13320630541147471</v>
      </c>
      <c r="AE78" s="163">
        <f t="shared" si="4"/>
        <v>5.077427672976631E-2</v>
      </c>
      <c r="AF78" s="163">
        <f t="shared" si="3"/>
        <v>5.919601153454912E-2</v>
      </c>
      <c r="AG78" s="163">
        <f t="shared" si="3"/>
        <v>0.14067380695920173</v>
      </c>
      <c r="AH78" s="163">
        <f t="shared" si="3"/>
        <v>9.8263027959990534E-2</v>
      </c>
      <c r="AI78" s="163">
        <f t="shared" si="3"/>
        <v>9.9592756450642916E-2</v>
      </c>
      <c r="AJ78" s="163">
        <f t="shared" si="3"/>
        <v>8.85155460124738E-2</v>
      </c>
    </row>
    <row r="79" spans="16:36" x14ac:dyDescent="0.25">
      <c r="P79" s="25">
        <v>41729</v>
      </c>
      <c r="Q79" s="61">
        <v>124.843506665281</v>
      </c>
      <c r="R79" s="16">
        <v>140.14792369307901</v>
      </c>
      <c r="S79" s="16">
        <v>153.090069322223</v>
      </c>
      <c r="T79" s="16">
        <v>187.25028089012301</v>
      </c>
      <c r="U79" s="65">
        <v>139.35141768835899</v>
      </c>
      <c r="V79" s="66">
        <v>119.82430196779301</v>
      </c>
      <c r="W79" s="61">
        <v>146.64852906657799</v>
      </c>
      <c r="X79" s="16">
        <v>146.22874174173</v>
      </c>
      <c r="Y79" s="16">
        <v>160.01432301477701</v>
      </c>
      <c r="Z79" s="64">
        <v>176.75916765849101</v>
      </c>
      <c r="AA79" s="163">
        <f t="shared" si="4"/>
        <v>9.330269330698715E-2</v>
      </c>
      <c r="AB79" s="163">
        <f t="shared" si="4"/>
        <v>0.11976485901618861</v>
      </c>
      <c r="AC79" s="163">
        <f t="shared" si="4"/>
        <v>8.522992357940784E-2</v>
      </c>
      <c r="AD79" s="163">
        <f t="shared" si="4"/>
        <v>0.14558300633608368</v>
      </c>
      <c r="AE79" s="163">
        <f t="shared" si="4"/>
        <v>8.3899309066754579E-2</v>
      </c>
      <c r="AF79" s="163">
        <f t="shared" si="3"/>
        <v>5.4008456822112194E-2</v>
      </c>
      <c r="AG79" s="163">
        <f t="shared" si="3"/>
        <v>8.8789140869278249E-2</v>
      </c>
      <c r="AH79" s="163">
        <f t="shared" si="3"/>
        <v>0.12451824203808193</v>
      </c>
      <c r="AI79" s="163">
        <f t="shared" si="3"/>
        <v>0.10188183093114667</v>
      </c>
      <c r="AJ79" s="163">
        <f t="shared" si="3"/>
        <v>6.2233542662722074E-2</v>
      </c>
    </row>
    <row r="80" spans="16:36" x14ac:dyDescent="0.25">
      <c r="P80" s="25">
        <v>41820</v>
      </c>
      <c r="Q80" s="61">
        <v>130.232716798078</v>
      </c>
      <c r="R80" s="16">
        <v>146.75584911423999</v>
      </c>
      <c r="S80" s="16">
        <v>159.78846786107101</v>
      </c>
      <c r="T80" s="16">
        <v>198.18900316106101</v>
      </c>
      <c r="U80" s="65">
        <v>143.97737168267199</v>
      </c>
      <c r="V80" s="66">
        <v>125.920871393984</v>
      </c>
      <c r="W80" s="61">
        <v>152.55048382413301</v>
      </c>
      <c r="X80" s="16">
        <v>148.92973045637899</v>
      </c>
      <c r="Y80" s="16">
        <v>161.40119705409299</v>
      </c>
      <c r="Z80" s="64">
        <v>176.33699884849401</v>
      </c>
      <c r="AA80" s="163">
        <f t="shared" si="4"/>
        <v>0.1125964806282258</v>
      </c>
      <c r="AB80" s="163">
        <f t="shared" si="4"/>
        <v>0.13956209048306434</v>
      </c>
      <c r="AC80" s="163">
        <f t="shared" si="4"/>
        <v>7.6574936904006075E-2</v>
      </c>
      <c r="AD80" s="163">
        <f t="shared" si="4"/>
        <v>0.16290492983293725</v>
      </c>
      <c r="AE80" s="163">
        <f t="shared" si="4"/>
        <v>9.60818587066814E-2</v>
      </c>
      <c r="AF80" s="163">
        <f t="shared" si="3"/>
        <v>9.5224955239005427E-2</v>
      </c>
      <c r="AG80" s="163">
        <f t="shared" si="3"/>
        <v>6.4818483817866479E-2</v>
      </c>
      <c r="AH80" s="163">
        <f t="shared" si="3"/>
        <v>0.11744103392517835</v>
      </c>
      <c r="AI80" s="163">
        <f t="shared" si="3"/>
        <v>6.2289825042746161E-2</v>
      </c>
      <c r="AJ80" s="163">
        <f t="shared" si="3"/>
        <v>4.1141067876483861E-2</v>
      </c>
    </row>
    <row r="81" spans="15:36" x14ac:dyDescent="0.25">
      <c r="P81" s="25">
        <v>41912</v>
      </c>
      <c r="Q81" s="61">
        <v>132.35204730541099</v>
      </c>
      <c r="R81" s="16">
        <v>150.48363963258399</v>
      </c>
      <c r="S81" s="16">
        <v>164.45539804953401</v>
      </c>
      <c r="T81" s="16">
        <v>203.60465146209</v>
      </c>
      <c r="U81" s="65">
        <v>150.75066110921901</v>
      </c>
      <c r="V81" s="66">
        <v>131.518746853858</v>
      </c>
      <c r="W81" s="61">
        <v>157.182544504422</v>
      </c>
      <c r="X81" s="16">
        <v>151.96907706672701</v>
      </c>
      <c r="Y81" s="16">
        <v>163.35670484523399</v>
      </c>
      <c r="Z81" s="64">
        <v>186.663327122087</v>
      </c>
      <c r="AA81" s="163">
        <f t="shared" si="4"/>
        <v>0.10658627370267637</v>
      </c>
      <c r="AB81" s="163">
        <f t="shared" si="4"/>
        <v>0.127514829673951</v>
      </c>
      <c r="AC81" s="163">
        <f t="shared" si="4"/>
        <v>8.3462558653853325E-2</v>
      </c>
      <c r="AD81" s="163">
        <f t="shared" si="4"/>
        <v>0.14884502825362533</v>
      </c>
      <c r="AE81" s="163">
        <f t="shared" si="4"/>
        <v>0.15648220036899074</v>
      </c>
      <c r="AF81" s="163">
        <f t="shared" si="3"/>
        <v>0.12472672562751197</v>
      </c>
      <c r="AG81" s="163">
        <f t="shared" si="3"/>
        <v>6.5808304870756729E-2</v>
      </c>
      <c r="AH81" s="163">
        <f t="shared" si="3"/>
        <v>0.11250617251342021</v>
      </c>
      <c r="AI81" s="163">
        <f t="shared" si="3"/>
        <v>5.413584807591465E-2</v>
      </c>
      <c r="AJ81" s="163">
        <f t="shared" si="3"/>
        <v>7.5870393441814787E-2</v>
      </c>
    </row>
    <row r="82" spans="15:36" x14ac:dyDescent="0.25">
      <c r="P82" s="25">
        <v>42004</v>
      </c>
      <c r="Q82" s="61">
        <v>132.76391676223</v>
      </c>
      <c r="R82" s="16">
        <v>151.54680690728301</v>
      </c>
      <c r="S82" s="16">
        <v>165.963922762534</v>
      </c>
      <c r="T82" s="16">
        <v>203.389025064051</v>
      </c>
      <c r="U82" s="65">
        <v>158.618804126561</v>
      </c>
      <c r="V82" s="66">
        <v>138.930804729773</v>
      </c>
      <c r="W82" s="61">
        <v>160.173068625057</v>
      </c>
      <c r="X82" s="16">
        <v>157.23052568318701</v>
      </c>
      <c r="Y82" s="16">
        <v>168.24769846471801</v>
      </c>
      <c r="Z82" s="64">
        <v>195.94526193547</v>
      </c>
      <c r="AA82" s="163">
        <f t="shared" si="4"/>
        <v>9.3130323403780135E-2</v>
      </c>
      <c r="AB82" s="163">
        <f t="shared" si="4"/>
        <v>0.1134863836295581</v>
      </c>
      <c r="AC82" s="163">
        <f t="shared" si="4"/>
        <v>0.1035427693969786</v>
      </c>
      <c r="AD82" s="163">
        <f t="shared" si="4"/>
        <v>0.12382623002772197</v>
      </c>
      <c r="AE82" s="163">
        <f t="shared" si="4"/>
        <v>0.17098202708108112</v>
      </c>
      <c r="AF82" s="163">
        <f t="shared" si="3"/>
        <v>0.19393768703114289</v>
      </c>
      <c r="AG82" s="163">
        <f t="shared" si="3"/>
        <v>8.9842706319700039E-2</v>
      </c>
      <c r="AH82" s="163">
        <f t="shared" si="3"/>
        <v>0.11352827826895817</v>
      </c>
      <c r="AI82" s="163">
        <f t="shared" si="3"/>
        <v>7.2606241676470118E-2</v>
      </c>
      <c r="AJ82" s="163">
        <f t="shared" si="3"/>
        <v>9.8548985297137959E-2</v>
      </c>
    </row>
    <row r="83" spans="15:36" x14ac:dyDescent="0.25">
      <c r="P83" s="25">
        <v>42094</v>
      </c>
      <c r="Q83" s="61">
        <v>137.36112627007401</v>
      </c>
      <c r="R83" s="16">
        <v>155.22227802316499</v>
      </c>
      <c r="S83" s="16">
        <v>168.88438029143299</v>
      </c>
      <c r="T83" s="16">
        <v>208.765123267555</v>
      </c>
      <c r="U83" s="65">
        <v>161.21804508838801</v>
      </c>
      <c r="V83" s="66">
        <v>139.387932721239</v>
      </c>
      <c r="W83" s="61">
        <v>167.726946493735</v>
      </c>
      <c r="X83" s="16">
        <v>161.17206379167899</v>
      </c>
      <c r="Y83" s="16">
        <v>174.355948131437</v>
      </c>
      <c r="Z83" s="64">
        <v>200.43572795231</v>
      </c>
      <c r="AA83" s="163">
        <f t="shared" si="4"/>
        <v>0.10026648513129399</v>
      </c>
      <c r="AB83" s="163">
        <f t="shared" si="4"/>
        <v>0.1075603115112751</v>
      </c>
      <c r="AC83" s="163">
        <f t="shared" si="4"/>
        <v>0.10317005563545867</v>
      </c>
      <c r="AD83" s="163">
        <f t="shared" si="4"/>
        <v>0.11489885235502917</v>
      </c>
      <c r="AE83" s="163">
        <f t="shared" si="4"/>
        <v>0.15691715063086642</v>
      </c>
      <c r="AF83" s="163">
        <f t="shared" si="3"/>
        <v>0.16326930707849563</v>
      </c>
      <c r="AG83" s="163">
        <f t="shared" si="3"/>
        <v>0.14373425742025314</v>
      </c>
      <c r="AH83" s="163">
        <f t="shared" si="3"/>
        <v>0.10219141512098884</v>
      </c>
      <c r="AI83" s="163">
        <f t="shared" si="3"/>
        <v>8.9627133661875913E-2</v>
      </c>
      <c r="AJ83" s="163">
        <f t="shared" si="3"/>
        <v>0.13394813184209764</v>
      </c>
    </row>
    <row r="84" spans="15:36" x14ac:dyDescent="0.25">
      <c r="P84" s="25">
        <v>42185</v>
      </c>
      <c r="Q84" s="61">
        <v>143.36418044194599</v>
      </c>
      <c r="R84" s="16">
        <v>161.94722799945799</v>
      </c>
      <c r="S84" s="16">
        <v>172.482209996568</v>
      </c>
      <c r="T84" s="16">
        <v>220.49457254625</v>
      </c>
      <c r="U84" s="65">
        <v>165.59232691407999</v>
      </c>
      <c r="V84" s="66">
        <v>140.50932191550399</v>
      </c>
      <c r="W84" s="61">
        <v>173.17061644413701</v>
      </c>
      <c r="X84" s="16">
        <v>164.35678824708299</v>
      </c>
      <c r="Y84" s="16">
        <v>177.262307771677</v>
      </c>
      <c r="Z84" s="64">
        <v>205.64586544631999</v>
      </c>
      <c r="AA84" s="163">
        <f t="shared" si="4"/>
        <v>0.10083075871194436</v>
      </c>
      <c r="AB84" s="163">
        <f t="shared" si="4"/>
        <v>0.1035146399745368</v>
      </c>
      <c r="AC84" s="163">
        <f t="shared" si="4"/>
        <v>7.9440915263882639E-2</v>
      </c>
      <c r="AD84" s="163">
        <f t="shared" si="4"/>
        <v>0.11254695785044166</v>
      </c>
      <c r="AE84" s="163">
        <f t="shared" si="4"/>
        <v>0.15012744696470537</v>
      </c>
      <c r="AF84" s="163">
        <f t="shared" si="3"/>
        <v>0.11585411028387282</v>
      </c>
      <c r="AG84" s="163">
        <f t="shared" si="3"/>
        <v>0.13516923777033574</v>
      </c>
      <c r="AH84" s="163">
        <f t="shared" si="3"/>
        <v>0.10358615263338922</v>
      </c>
      <c r="AI84" s="163">
        <f t="shared" si="3"/>
        <v>9.8271332599027872E-2</v>
      </c>
      <c r="AJ84" s="163">
        <f t="shared" si="3"/>
        <v>0.1662093989872635</v>
      </c>
    </row>
    <row r="85" spans="15:36" x14ac:dyDescent="0.25">
      <c r="P85" s="25">
        <v>42277</v>
      </c>
      <c r="Q85" s="61">
        <v>143.56468115518001</v>
      </c>
      <c r="R85" s="16">
        <v>164.57674959201699</v>
      </c>
      <c r="S85" s="16">
        <v>173.86847882697299</v>
      </c>
      <c r="T85" s="16">
        <v>226.02132567247801</v>
      </c>
      <c r="U85" s="65">
        <v>166.311686544997</v>
      </c>
      <c r="V85" s="66">
        <v>146.131542924511</v>
      </c>
      <c r="W85" s="61">
        <v>173.06358904932901</v>
      </c>
      <c r="X85" s="16">
        <v>166.081843670257</v>
      </c>
      <c r="Y85" s="16">
        <v>178.11009235071299</v>
      </c>
      <c r="Z85" s="64">
        <v>209.20509550787</v>
      </c>
      <c r="AA85" s="163">
        <f t="shared" si="4"/>
        <v>8.4718250137038931E-2</v>
      </c>
      <c r="AB85" s="163">
        <f t="shared" si="4"/>
        <v>9.3652107257920392E-2</v>
      </c>
      <c r="AC85" s="163">
        <f t="shared" si="4"/>
        <v>5.7237894827895763E-2</v>
      </c>
      <c r="AD85" s="163">
        <f t="shared" si="4"/>
        <v>0.110099027941716</v>
      </c>
      <c r="AE85" s="163">
        <f t="shared" si="4"/>
        <v>0.10322359664150338</v>
      </c>
      <c r="AF85" s="163">
        <f t="shared" si="3"/>
        <v>0.11110808474240219</v>
      </c>
      <c r="AG85" s="163">
        <f t="shared" si="3"/>
        <v>0.10103567539880509</v>
      </c>
      <c r="AH85" s="163">
        <f t="shared" si="3"/>
        <v>9.286604140744581E-2</v>
      </c>
      <c r="AI85" s="163">
        <f t="shared" si="3"/>
        <v>9.0313939176579927E-2</v>
      </c>
      <c r="AJ85" s="163">
        <f t="shared" si="3"/>
        <v>0.12076163397130268</v>
      </c>
    </row>
    <row r="86" spans="15:36" x14ac:dyDescent="0.25">
      <c r="P86" s="25">
        <v>42369</v>
      </c>
      <c r="Q86" s="61">
        <v>141.79012783495801</v>
      </c>
      <c r="R86" s="16">
        <v>164.070037652585</v>
      </c>
      <c r="S86" s="16">
        <v>175.068999721659</v>
      </c>
      <c r="T86" s="16">
        <v>225.59446396880099</v>
      </c>
      <c r="U86" s="65">
        <v>171.47270306865499</v>
      </c>
      <c r="V86" s="66">
        <v>151.372034808791</v>
      </c>
      <c r="W86" s="61">
        <v>168.18138899466999</v>
      </c>
      <c r="X86" s="16">
        <v>167.65934496148401</v>
      </c>
      <c r="Y86" s="16">
        <v>179.01765950887099</v>
      </c>
      <c r="Z86" s="64">
        <v>212.63825940650301</v>
      </c>
      <c r="AA86" s="163">
        <f t="shared" si="4"/>
        <v>6.7986929678289565E-2</v>
      </c>
      <c r="AB86" s="163">
        <f t="shared" si="4"/>
        <v>8.2636058131952295E-2</v>
      </c>
      <c r="AC86" s="163">
        <f t="shared" si="4"/>
        <v>5.4861784462354457E-2</v>
      </c>
      <c r="AD86" s="163">
        <f t="shared" si="4"/>
        <v>0.10917717363440382</v>
      </c>
      <c r="AE86" s="163">
        <f t="shared" si="4"/>
        <v>8.1036413134460084E-2</v>
      </c>
      <c r="AF86" s="163">
        <f t="shared" si="3"/>
        <v>8.9549830962375676E-2</v>
      </c>
      <c r="AG86" s="163">
        <f t="shared" si="3"/>
        <v>4.9997920613978897E-2</v>
      </c>
      <c r="AH86" s="163">
        <f t="shared" si="3"/>
        <v>6.6328209697082752E-2</v>
      </c>
      <c r="AI86" s="163">
        <f t="shared" si="3"/>
        <v>6.4012531181289578E-2</v>
      </c>
      <c r="AJ86" s="163">
        <f t="shared" si="3"/>
        <v>8.5192146552288017E-2</v>
      </c>
    </row>
    <row r="87" spans="15:36" x14ac:dyDescent="0.25">
      <c r="P87" s="25">
        <v>42460</v>
      </c>
      <c r="Q87" s="61">
        <v>144.56217473538601</v>
      </c>
      <c r="R87" s="16">
        <v>169.95789345672901</v>
      </c>
      <c r="S87" s="16">
        <v>178.92289100412901</v>
      </c>
      <c r="T87" s="16">
        <v>233.00990066510099</v>
      </c>
      <c r="U87" s="65">
        <v>175.327342606901</v>
      </c>
      <c r="V87" s="66">
        <v>153.82516912491201</v>
      </c>
      <c r="W87" s="61">
        <v>165.56427854072001</v>
      </c>
      <c r="X87" s="16">
        <v>172.14908686135101</v>
      </c>
      <c r="Y87" s="16">
        <v>179.35872508914301</v>
      </c>
      <c r="Z87" s="64">
        <v>217.474249951427</v>
      </c>
      <c r="AA87" s="163">
        <f t="shared" si="4"/>
        <v>5.2424209533296739E-2</v>
      </c>
      <c r="AB87" s="163">
        <f t="shared" si="4"/>
        <v>9.4932348766102459E-2</v>
      </c>
      <c r="AC87" s="163">
        <f t="shared" si="4"/>
        <v>5.9440137065211118E-2</v>
      </c>
      <c r="AD87" s="163">
        <f t="shared" si="4"/>
        <v>0.11613423266334433</v>
      </c>
      <c r="AE87" s="163">
        <f t="shared" si="4"/>
        <v>8.751686271085557E-2</v>
      </c>
      <c r="AF87" s="163">
        <f t="shared" si="3"/>
        <v>0.1035759417750024</v>
      </c>
      <c r="AG87" s="163">
        <f t="shared" si="3"/>
        <v>-1.2893980354526824E-2</v>
      </c>
      <c r="AH87" s="163">
        <f t="shared" si="3"/>
        <v>6.8107479742024246E-2</v>
      </c>
      <c r="AI87" s="163">
        <f t="shared" si="3"/>
        <v>2.8692895260072682E-2</v>
      </c>
      <c r="AJ87" s="163">
        <f t="shared" si="3"/>
        <v>8.5007409473280227E-2</v>
      </c>
    </row>
    <row r="88" spans="15:36" x14ac:dyDescent="0.25">
      <c r="P88" s="25">
        <v>42551</v>
      </c>
      <c r="Q88" s="61">
        <v>149.35179789589199</v>
      </c>
      <c r="R88" s="16">
        <v>180.319080717106</v>
      </c>
      <c r="S88" s="16">
        <v>184.06410417404999</v>
      </c>
      <c r="T88" s="16">
        <v>247.87329110939501</v>
      </c>
      <c r="U88" s="65">
        <v>180.312179278798</v>
      </c>
      <c r="V88" s="66">
        <v>160.48621239336899</v>
      </c>
      <c r="W88" s="61">
        <v>170.87300185942999</v>
      </c>
      <c r="X88" s="16">
        <v>176.65936779562</v>
      </c>
      <c r="Y88" s="16">
        <v>180.61674076573999</v>
      </c>
      <c r="Z88" s="64">
        <v>222.33187974243199</v>
      </c>
      <c r="AA88" s="163">
        <f t="shared" si="4"/>
        <v>4.1765086896099701E-2</v>
      </c>
      <c r="AB88" s="163">
        <f t="shared" si="4"/>
        <v>0.1134434528123538</v>
      </c>
      <c r="AC88" s="163">
        <f t="shared" si="4"/>
        <v>6.7148340560527542E-2</v>
      </c>
      <c r="AD88" s="163">
        <f t="shared" si="4"/>
        <v>0.12416958044353765</v>
      </c>
      <c r="AE88" s="163">
        <f t="shared" si="4"/>
        <v>8.8892116193014292E-2</v>
      </c>
      <c r="AF88" s="163">
        <f t="shared" si="3"/>
        <v>0.14217484082570842</v>
      </c>
      <c r="AG88" s="163">
        <f t="shared" si="3"/>
        <v>-1.326792403865007E-2</v>
      </c>
      <c r="AH88" s="163">
        <f t="shared" si="3"/>
        <v>7.4852883654809244E-2</v>
      </c>
      <c r="AI88" s="163">
        <f t="shared" si="3"/>
        <v>1.8923554794196162E-2</v>
      </c>
      <c r="AJ88" s="163">
        <f t="shared" si="3"/>
        <v>8.1139556391750522E-2</v>
      </c>
    </row>
    <row r="89" spans="15:36" x14ac:dyDescent="0.25">
      <c r="P89" s="25">
        <v>42643</v>
      </c>
      <c r="Q89" s="61">
        <v>153.50290528745299</v>
      </c>
      <c r="R89" s="16">
        <v>182.567132379593</v>
      </c>
      <c r="S89" s="16">
        <v>188.87532681869399</v>
      </c>
      <c r="T89" s="16">
        <v>254.995877642891</v>
      </c>
      <c r="U89" s="65">
        <v>188.09017830709999</v>
      </c>
      <c r="V89" s="66">
        <v>162.34927889852599</v>
      </c>
      <c r="W89" s="61">
        <v>176.141035402732</v>
      </c>
      <c r="X89" s="16">
        <v>179.088462128526</v>
      </c>
      <c r="Y89" s="16">
        <v>184.29553985773899</v>
      </c>
      <c r="Z89" s="64">
        <v>226.81986758311001</v>
      </c>
      <c r="AA89" s="163">
        <f t="shared" si="4"/>
        <v>6.9224714966842571E-2</v>
      </c>
      <c r="AB89" s="163">
        <f t="shared" si="4"/>
        <v>0.10931302770393669</v>
      </c>
      <c r="AC89" s="163">
        <f t="shared" si="4"/>
        <v>8.6311492991522742E-2</v>
      </c>
      <c r="AD89" s="163">
        <f t="shared" si="4"/>
        <v>0.12819388561767542</v>
      </c>
      <c r="AE89" s="163">
        <f t="shared" si="4"/>
        <v>0.1309498581520947</v>
      </c>
      <c r="AF89" s="163">
        <f t="shared" si="3"/>
        <v>0.11098039238792401</v>
      </c>
      <c r="AG89" s="163">
        <f t="shared" si="3"/>
        <v>1.7782171110098721E-2</v>
      </c>
      <c r="AH89" s="163">
        <f t="shared" si="3"/>
        <v>7.8314511513327467E-2</v>
      </c>
      <c r="AI89" s="163">
        <f t="shared" si="3"/>
        <v>3.4728225814662839E-2</v>
      </c>
      <c r="AJ89" s="163">
        <f t="shared" si="3"/>
        <v>8.4198580500527864E-2</v>
      </c>
    </row>
    <row r="90" spans="15:36" x14ac:dyDescent="0.25">
      <c r="O90" s="68"/>
      <c r="P90" s="25">
        <v>42735</v>
      </c>
      <c r="Q90" s="61">
        <v>156.57209836902001</v>
      </c>
      <c r="R90" s="16">
        <v>180.976558863458</v>
      </c>
      <c r="S90" s="16">
        <v>193.21041662310901</v>
      </c>
      <c r="T90" s="16">
        <v>254.714927517137</v>
      </c>
      <c r="U90" s="65">
        <v>193.83964980377499</v>
      </c>
      <c r="V90" s="66">
        <v>165.48957834318</v>
      </c>
      <c r="W90" s="61">
        <v>174.57178926928901</v>
      </c>
      <c r="X90" s="16">
        <v>182.15418122915099</v>
      </c>
      <c r="Y90" s="16">
        <v>189.27418084473999</v>
      </c>
      <c r="Z90" s="64">
        <v>229.140820006832</v>
      </c>
      <c r="AA90" s="163">
        <f t="shared" si="4"/>
        <v>0.10425246637246866</v>
      </c>
      <c r="AB90" s="163">
        <f t="shared" si="4"/>
        <v>0.10304453788614487</v>
      </c>
      <c r="AC90" s="163">
        <f t="shared" si="4"/>
        <v>0.10362438198820434</v>
      </c>
      <c r="AD90" s="163">
        <f t="shared" si="4"/>
        <v>0.12908323651223674</v>
      </c>
      <c r="AE90" s="163">
        <f t="shared" si="4"/>
        <v>0.13044027611884457</v>
      </c>
      <c r="AF90" s="163">
        <f t="shared" si="3"/>
        <v>9.3263881616058697E-2</v>
      </c>
      <c r="AG90" s="163">
        <f t="shared" si="3"/>
        <v>3.7997071571465924E-2</v>
      </c>
      <c r="AH90" s="163">
        <f t="shared" si="3"/>
        <v>8.6454091008150158E-2</v>
      </c>
      <c r="AI90" s="163">
        <f t="shared" si="3"/>
        <v>5.7293349516508218E-2</v>
      </c>
      <c r="AJ90" s="163">
        <f t="shared" si="3"/>
        <v>7.7608614020776345E-2</v>
      </c>
    </row>
    <row r="91" spans="15:36" x14ac:dyDescent="0.25">
      <c r="O91" s="69"/>
      <c r="P91" s="25">
        <v>42825</v>
      </c>
      <c r="Q91" s="61">
        <v>162.089330787667</v>
      </c>
      <c r="R91" s="16">
        <v>191.305754070018</v>
      </c>
      <c r="S91" s="16">
        <v>199.546751308083</v>
      </c>
      <c r="T91" s="16">
        <v>262.77731275070499</v>
      </c>
      <c r="U91" s="65">
        <v>200.060269859405</v>
      </c>
      <c r="V91" s="66">
        <v>171.68042652561999</v>
      </c>
      <c r="W91" s="61">
        <v>174.64067112202301</v>
      </c>
      <c r="X91" s="16">
        <v>188.119002516466</v>
      </c>
      <c r="Y91" s="16">
        <v>189.86668537892999</v>
      </c>
      <c r="Z91" s="64">
        <v>230.817470636043</v>
      </c>
      <c r="AA91" s="163">
        <f t="shared" si="4"/>
        <v>0.12124302975078782</v>
      </c>
      <c r="AB91" s="163">
        <f t="shared" si="4"/>
        <v>0.12560676164607854</v>
      </c>
      <c r="AC91" s="163">
        <f t="shared" si="4"/>
        <v>0.11526675087917093</v>
      </c>
      <c r="AD91" s="163">
        <f t="shared" si="4"/>
        <v>0.12775170497320598</v>
      </c>
      <c r="AE91" s="163">
        <f t="shared" si="4"/>
        <v>0.14106714266443521</v>
      </c>
      <c r="AF91" s="163">
        <f t="shared" si="3"/>
        <v>0.11607500581526309</v>
      </c>
      <c r="AG91" s="163">
        <f t="shared" si="3"/>
        <v>5.4820959335565078E-2</v>
      </c>
      <c r="AH91" s="163">
        <f t="shared" si="3"/>
        <v>9.2767937061305261E-2</v>
      </c>
      <c r="AI91" s="163">
        <f t="shared" si="3"/>
        <v>5.8586278892004851E-2</v>
      </c>
      <c r="AJ91" s="163">
        <f t="shared" si="3"/>
        <v>6.1355405008161723E-2</v>
      </c>
    </row>
    <row r="92" spans="15:36" x14ac:dyDescent="0.25">
      <c r="O92" s="70"/>
      <c r="P92" s="25">
        <v>42916</v>
      </c>
      <c r="Q92" s="61">
        <v>168.80066398296901</v>
      </c>
      <c r="R92" s="16">
        <v>209.13761494168</v>
      </c>
      <c r="S92" s="16">
        <v>207.631831191055</v>
      </c>
      <c r="T92" s="16">
        <v>276.66173341453703</v>
      </c>
      <c r="U92" s="65">
        <v>209.707814317866</v>
      </c>
      <c r="V92" s="66">
        <v>172.99506034007601</v>
      </c>
      <c r="W92" s="61">
        <v>181.84349742407599</v>
      </c>
      <c r="X92" s="16">
        <v>193.697899715273</v>
      </c>
      <c r="Y92" s="16">
        <v>187.751535231975</v>
      </c>
      <c r="Z92" s="64">
        <v>235.041544188769</v>
      </c>
      <c r="AA92" s="163">
        <f t="shared" si="4"/>
        <v>0.13022184105633716</v>
      </c>
      <c r="AB92" s="163">
        <f t="shared" si="4"/>
        <v>0.15981966029311123</v>
      </c>
      <c r="AC92" s="163">
        <f t="shared" si="4"/>
        <v>0.12804086447360485</v>
      </c>
      <c r="AD92" s="163">
        <f t="shared" si="4"/>
        <v>0.1161417681440986</v>
      </c>
      <c r="AE92" s="163">
        <f t="shared" si="4"/>
        <v>0.1630263421841105</v>
      </c>
      <c r="AF92" s="163">
        <f t="shared" si="3"/>
        <v>7.7943442992139955E-2</v>
      </c>
      <c r="AG92" s="163">
        <f t="shared" si="3"/>
        <v>6.4202626776996397E-2</v>
      </c>
      <c r="AH92" s="163">
        <f t="shared" si="3"/>
        <v>9.6448505008605911E-2</v>
      </c>
      <c r="AI92" s="163">
        <f t="shared" si="3"/>
        <v>3.9502398481926049E-2</v>
      </c>
      <c r="AJ92" s="163">
        <f t="shared" si="3"/>
        <v>5.7165281295066483E-2</v>
      </c>
    </row>
    <row r="93" spans="15:36" x14ac:dyDescent="0.25">
      <c r="O93" s="70"/>
      <c r="P93" s="25">
        <v>43008</v>
      </c>
      <c r="Q93" s="61">
        <v>168.61388089527301</v>
      </c>
      <c r="R93" s="16">
        <v>213.26800102230101</v>
      </c>
      <c r="S93" s="16">
        <v>210.207562094304</v>
      </c>
      <c r="T93" s="16">
        <v>280.18371148059998</v>
      </c>
      <c r="U93" s="65">
        <v>219.986497308591</v>
      </c>
      <c r="V93" s="66">
        <v>177.07862542657</v>
      </c>
      <c r="W93" s="61">
        <v>184.01897844484699</v>
      </c>
      <c r="X93" s="16">
        <v>197.18066963639399</v>
      </c>
      <c r="Y93" s="16">
        <v>187.411159084708</v>
      </c>
      <c r="Z93" s="64">
        <v>240.609624973308</v>
      </c>
      <c r="AA93" s="163">
        <f t="shared" si="4"/>
        <v>9.8440974648153157E-2</v>
      </c>
      <c r="AB93" s="163">
        <f t="shared" si="4"/>
        <v>0.16816207957341889</v>
      </c>
      <c r="AC93" s="163">
        <f t="shared" si="4"/>
        <v>0.11294347247423864</v>
      </c>
      <c r="AD93" s="163">
        <f t="shared" si="4"/>
        <v>9.8777415817612901E-2</v>
      </c>
      <c r="AE93" s="163">
        <f t="shared" si="4"/>
        <v>0.16957992856709936</v>
      </c>
      <c r="AF93" s="163">
        <f t="shared" si="3"/>
        <v>9.0726282420080073E-2</v>
      </c>
      <c r="AG93" s="163">
        <f t="shared" si="3"/>
        <v>4.4725200031342727E-2</v>
      </c>
      <c r="AH93" s="163">
        <f t="shared" si="3"/>
        <v>0.10102385878373221</v>
      </c>
      <c r="AI93" s="163">
        <f t="shared" si="3"/>
        <v>1.6905559566845918E-2</v>
      </c>
      <c r="AJ93" s="163">
        <f t="shared" si="3"/>
        <v>6.0796073717595434E-2</v>
      </c>
    </row>
    <row r="94" spans="15:36" x14ac:dyDescent="0.25">
      <c r="O94" s="70"/>
      <c r="P94" s="25">
        <v>43100</v>
      </c>
      <c r="Q94" s="61">
        <v>167.15794484725799</v>
      </c>
      <c r="R94" s="16">
        <v>208.71092213605601</v>
      </c>
      <c r="S94" s="16">
        <v>208.51092627658599</v>
      </c>
      <c r="T94" s="16">
        <v>278.16926572890497</v>
      </c>
      <c r="U94" s="65">
        <v>236.90198174328901</v>
      </c>
      <c r="V94" s="66">
        <v>181.57590231283501</v>
      </c>
      <c r="W94" s="61">
        <v>182.83125033618799</v>
      </c>
      <c r="X94" s="16">
        <v>202.21651469137399</v>
      </c>
      <c r="Y94" s="16">
        <v>188.99769130788999</v>
      </c>
      <c r="Z94" s="64">
        <v>245.95766942400101</v>
      </c>
      <c r="AA94" s="163">
        <f t="shared" si="4"/>
        <v>6.7610044117110357E-2</v>
      </c>
      <c r="AB94" s="163">
        <f t="shared" si="4"/>
        <v>0.15324837341792352</v>
      </c>
      <c r="AC94" s="163">
        <f t="shared" si="4"/>
        <v>7.9190914863163542E-2</v>
      </c>
      <c r="AD94" s="163">
        <f t="shared" si="4"/>
        <v>9.2080736847234723E-2</v>
      </c>
      <c r="AE94" s="163">
        <f t="shared" si="4"/>
        <v>0.22215440433939215</v>
      </c>
      <c r="AF94" s="163">
        <f t="shared" si="3"/>
        <v>9.7204453178896699E-2</v>
      </c>
      <c r="AG94" s="163">
        <f t="shared" si="3"/>
        <v>4.7312690678550595E-2</v>
      </c>
      <c r="AH94" s="163">
        <f t="shared" si="3"/>
        <v>0.11013929697822555</v>
      </c>
      <c r="AI94" s="163">
        <f t="shared" si="3"/>
        <v>-1.4607884478273769E-3</v>
      </c>
      <c r="AJ94" s="163">
        <f t="shared" si="3"/>
        <v>7.3390893061601181E-2</v>
      </c>
    </row>
    <row r="95" spans="15:36" x14ac:dyDescent="0.25">
      <c r="O95" s="70"/>
      <c r="P95" s="25">
        <v>43190</v>
      </c>
      <c r="Q95" s="61">
        <v>172.25279872156</v>
      </c>
      <c r="R95" s="16">
        <v>212.19295942746501</v>
      </c>
      <c r="S95" s="16">
        <v>208.28186175304899</v>
      </c>
      <c r="T95" s="16">
        <v>287.91789933207298</v>
      </c>
      <c r="U95" s="65">
        <v>244.301555660221</v>
      </c>
      <c r="V95" s="66">
        <v>181.49913904378701</v>
      </c>
      <c r="W95" s="61">
        <v>184.41219969829001</v>
      </c>
      <c r="X95" s="16">
        <v>210.079440104714</v>
      </c>
      <c r="Y95" s="16">
        <v>191.65804549579701</v>
      </c>
      <c r="Z95" s="64">
        <v>250.618566905764</v>
      </c>
      <c r="AA95" s="163">
        <f t="shared" si="4"/>
        <v>6.2702880470318467E-2</v>
      </c>
      <c r="AB95" s="163">
        <f t="shared" si="4"/>
        <v>0.10918231633431308</v>
      </c>
      <c r="AC95" s="163">
        <f t="shared" si="4"/>
        <v>4.3774756480398525E-2</v>
      </c>
      <c r="AD95" s="163">
        <f t="shared" si="4"/>
        <v>9.5672591816245101E-2</v>
      </c>
      <c r="AE95" s="163">
        <f t="shared" si="4"/>
        <v>0.22113978868421569</v>
      </c>
      <c r="AF95" s="163">
        <f t="shared" si="3"/>
        <v>5.7191799419846978E-2</v>
      </c>
      <c r="AG95" s="163">
        <f t="shared" si="3"/>
        <v>5.5952193229030556E-2</v>
      </c>
      <c r="AH95" s="163">
        <f t="shared" si="3"/>
        <v>0.11673694467057261</v>
      </c>
      <c r="AI95" s="163">
        <f t="shared" si="3"/>
        <v>9.4348311463481327E-3</v>
      </c>
      <c r="AJ95" s="163">
        <f t="shared" si="3"/>
        <v>8.5786817675269189E-2</v>
      </c>
    </row>
    <row r="96" spans="15:36" x14ac:dyDescent="0.25">
      <c r="O96" s="70"/>
      <c r="P96" s="25">
        <v>43281</v>
      </c>
      <c r="Q96" s="61">
        <v>178.928703594647</v>
      </c>
      <c r="R96" s="16">
        <v>219.09179198121601</v>
      </c>
      <c r="S96" s="16">
        <v>209.09164698922899</v>
      </c>
      <c r="T96" s="16">
        <v>304.50390995221397</v>
      </c>
      <c r="U96" s="65">
        <v>244.958475253502</v>
      </c>
      <c r="V96" s="66">
        <v>184.22885370012801</v>
      </c>
      <c r="W96" s="61">
        <v>186.01871853951801</v>
      </c>
      <c r="X96" s="16">
        <v>216.22905796381201</v>
      </c>
      <c r="Y96" s="16">
        <v>191.87430676349601</v>
      </c>
      <c r="Z96" s="64">
        <v>255.22532384312899</v>
      </c>
      <c r="AA96" s="163">
        <f t="shared" si="4"/>
        <v>5.9999998653440523E-2</v>
      </c>
      <c r="AB96" s="163">
        <f t="shared" si="4"/>
        <v>4.7596301804970986E-2</v>
      </c>
      <c r="AC96" s="163">
        <f t="shared" si="4"/>
        <v>7.0307899795514217E-3</v>
      </c>
      <c r="AD96" s="163">
        <f t="shared" si="4"/>
        <v>0.10063616747444981</v>
      </c>
      <c r="AE96" s="163">
        <f t="shared" si="4"/>
        <v>0.16809416973944802</v>
      </c>
      <c r="AF96" s="163">
        <f t="shared" si="3"/>
        <v>6.4937075879325512E-2</v>
      </c>
      <c r="AG96" s="163">
        <f t="shared" si="3"/>
        <v>2.2960519207926522E-2</v>
      </c>
      <c r="AH96" s="163">
        <f t="shared" si="3"/>
        <v>0.11632112832229358</v>
      </c>
      <c r="AI96" s="163">
        <f t="shared" si="3"/>
        <v>2.1958656830300516E-2</v>
      </c>
      <c r="AJ96" s="163">
        <f t="shared" si="3"/>
        <v>8.587324306442512E-2</v>
      </c>
    </row>
    <row r="97" spans="15:36" x14ac:dyDescent="0.25">
      <c r="O97" s="70"/>
      <c r="P97" s="25">
        <v>43373</v>
      </c>
      <c r="Q97" s="61">
        <v>180.46345776474499</v>
      </c>
      <c r="R97" s="16">
        <v>224.254733506658</v>
      </c>
      <c r="S97" s="16">
        <v>211.330505737886</v>
      </c>
      <c r="T97" s="16">
        <v>308.703304876201</v>
      </c>
      <c r="U97" s="65">
        <v>244.37188925043299</v>
      </c>
      <c r="V97" s="66">
        <v>184.46849939192799</v>
      </c>
      <c r="W97" s="61">
        <v>187.51875872381399</v>
      </c>
      <c r="X97" s="16">
        <v>218.02922421326801</v>
      </c>
      <c r="Y97" s="16">
        <v>188.40842876617899</v>
      </c>
      <c r="Z97" s="64">
        <v>259.59109265559403</v>
      </c>
      <c r="AA97" s="163">
        <f t="shared" si="4"/>
        <v>7.0276401957866108E-2</v>
      </c>
      <c r="AB97" s="163">
        <f t="shared" si="4"/>
        <v>5.1516085074610585E-2</v>
      </c>
      <c r="AC97" s="163">
        <f t="shared" si="4"/>
        <v>5.3420706295914666E-3</v>
      </c>
      <c r="AD97" s="163">
        <f t="shared" si="4"/>
        <v>0.10178890573221544</v>
      </c>
      <c r="AE97" s="163">
        <f t="shared" si="4"/>
        <v>0.11084949412888201</v>
      </c>
      <c r="AF97" s="163">
        <f t="shared" si="3"/>
        <v>4.1732162464872991E-2</v>
      </c>
      <c r="AG97" s="163">
        <f t="shared" si="3"/>
        <v>1.901858334691231E-2</v>
      </c>
      <c r="AH97" s="163">
        <f t="shared" si="3"/>
        <v>0.10573325780523657</v>
      </c>
      <c r="AI97" s="163">
        <f t="shared" si="3"/>
        <v>5.3212929600432446E-3</v>
      </c>
      <c r="AJ97" s="163">
        <f t="shared" si="3"/>
        <v>7.8889062249241748E-2</v>
      </c>
    </row>
    <row r="98" spans="15:36" x14ac:dyDescent="0.25">
      <c r="O98" s="68"/>
      <c r="P98" s="25">
        <v>43465</v>
      </c>
      <c r="Q98" s="61">
        <v>179.55646252622199</v>
      </c>
      <c r="R98" s="16">
        <v>228.11669353445501</v>
      </c>
      <c r="S98" s="16">
        <v>213.147603567158</v>
      </c>
      <c r="T98" s="16">
        <v>305.69566374627402</v>
      </c>
      <c r="U98" s="65">
        <v>243.504318007058</v>
      </c>
      <c r="V98" s="66">
        <v>185.93114796682099</v>
      </c>
      <c r="W98" s="61">
        <v>188.27519184941701</v>
      </c>
      <c r="X98" s="16">
        <v>218.37626656140301</v>
      </c>
      <c r="Y98" s="16">
        <v>185.87993190614401</v>
      </c>
      <c r="Z98" s="64">
        <v>261.93247633948801</v>
      </c>
      <c r="AA98" s="163">
        <f t="shared" si="4"/>
        <v>7.4172470176594008E-2</v>
      </c>
      <c r="AB98" s="163">
        <f t="shared" si="4"/>
        <v>9.2979184796800451E-2</v>
      </c>
      <c r="AC98" s="163">
        <f t="shared" si="4"/>
        <v>2.2237095069164603E-2</v>
      </c>
      <c r="AD98" s="163">
        <f t="shared" si="4"/>
        <v>9.8955569175623426E-2</v>
      </c>
      <c r="AE98" s="163">
        <f t="shared" si="4"/>
        <v>2.7869485156622353E-2</v>
      </c>
      <c r="AF98" s="163">
        <f t="shared" si="3"/>
        <v>2.3985813087038288E-2</v>
      </c>
      <c r="AG98" s="163">
        <f t="shared" si="3"/>
        <v>2.9775771391481243E-2</v>
      </c>
      <c r="AH98" s="163">
        <f t="shared" si="3"/>
        <v>7.9913116367831272E-2</v>
      </c>
      <c r="AI98" s="163">
        <f t="shared" si="3"/>
        <v>-1.6496282997801037E-2</v>
      </c>
      <c r="AJ98" s="163">
        <f t="shared" si="3"/>
        <v>6.494941569782231E-2</v>
      </c>
    </row>
    <row r="99" spans="15:36" x14ac:dyDescent="0.25">
      <c r="O99" s="68"/>
      <c r="P99" s="25">
        <v>43555</v>
      </c>
      <c r="Q99" s="61">
        <v>181.21606240971499</v>
      </c>
      <c r="R99" s="16">
        <v>232.93562920114999</v>
      </c>
      <c r="S99" s="16">
        <v>213.39249058135499</v>
      </c>
      <c r="T99" s="16">
        <v>311.41399750897102</v>
      </c>
      <c r="U99" s="65">
        <v>242.112883846279</v>
      </c>
      <c r="V99" s="66">
        <v>183.02159680802299</v>
      </c>
      <c r="W99" s="61">
        <v>194.50460720988499</v>
      </c>
      <c r="X99" s="16">
        <v>223.13848926290501</v>
      </c>
      <c r="Y99" s="16">
        <v>187.81392288408199</v>
      </c>
      <c r="Z99" s="64">
        <v>266.539410531253</v>
      </c>
      <c r="AA99" s="163">
        <f t="shared" si="4"/>
        <v>5.2035518462859809E-2</v>
      </c>
      <c r="AB99" s="163">
        <f t="shared" si="4"/>
        <v>9.7753807806123527E-2</v>
      </c>
      <c r="AC99" s="163">
        <f t="shared" si="4"/>
        <v>2.4537080594974947E-2</v>
      </c>
      <c r="AD99" s="163">
        <f t="shared" si="4"/>
        <v>8.16069380590978E-2</v>
      </c>
      <c r="AE99" s="163">
        <f t="shared" si="4"/>
        <v>-8.9588942977752994E-3</v>
      </c>
      <c r="AF99" s="163">
        <f t="shared" si="3"/>
        <v>8.3882368382401928E-3</v>
      </c>
      <c r="AG99" s="163">
        <f t="shared" si="3"/>
        <v>5.4727439551758517E-2</v>
      </c>
      <c r="AH99" s="163">
        <f t="shared" si="3"/>
        <v>6.2162433180904086E-2</v>
      </c>
      <c r="AI99" s="163">
        <f t="shared" si="3"/>
        <v>-2.0057194060237427E-2</v>
      </c>
      <c r="AJ99" s="163">
        <f t="shared" si="3"/>
        <v>6.3526193697673872E-2</v>
      </c>
    </row>
    <row r="100" spans="15:36" x14ac:dyDescent="0.25">
      <c r="O100" s="68"/>
      <c r="P100" s="25">
        <v>43646</v>
      </c>
      <c r="Q100" s="61">
        <v>184.66071775811801</v>
      </c>
      <c r="R100" s="16">
        <v>236.669106084752</v>
      </c>
      <c r="S100" s="16">
        <v>214.74961261676901</v>
      </c>
      <c r="T100" s="16">
        <v>323.97587008840298</v>
      </c>
      <c r="U100" s="65">
        <v>255.0555781951</v>
      </c>
      <c r="V100" s="66">
        <v>186.343528153135</v>
      </c>
      <c r="W100" s="61">
        <v>201.148584205476</v>
      </c>
      <c r="X100" s="16">
        <v>231.20479542078101</v>
      </c>
      <c r="Y100" s="16">
        <v>190.275284412464</v>
      </c>
      <c r="Z100" s="64">
        <v>272.83322268433301</v>
      </c>
      <c r="AA100" s="163">
        <f t="shared" si="4"/>
        <v>3.2035185234765784E-2</v>
      </c>
      <c r="AB100" s="163">
        <f t="shared" si="4"/>
        <v>8.0228081319646094E-2</v>
      </c>
      <c r="AC100" s="163">
        <f t="shared" si="4"/>
        <v>2.7059740114015574E-2</v>
      </c>
      <c r="AD100" s="163">
        <f t="shared" si="4"/>
        <v>6.3946502819109075E-2</v>
      </c>
      <c r="AE100" s="163">
        <f t="shared" si="4"/>
        <v>4.1219651335389518E-2</v>
      </c>
      <c r="AF100" s="163">
        <f t="shared" si="3"/>
        <v>1.1478519301048706E-2</v>
      </c>
      <c r="AG100" s="163">
        <f t="shared" si="3"/>
        <v>8.133517844196847E-2</v>
      </c>
      <c r="AH100" s="163">
        <f t="shared" si="3"/>
        <v>6.9258672252437758E-2</v>
      </c>
      <c r="AI100" s="163">
        <f t="shared" si="3"/>
        <v>-8.3336970853682413E-3</v>
      </c>
      <c r="AJ100" s="163">
        <f t="shared" si="3"/>
        <v>6.8989622879375823E-2</v>
      </c>
    </row>
    <row r="101" spans="15:36" x14ac:dyDescent="0.25">
      <c r="O101" s="68"/>
      <c r="P101" s="25">
        <v>43738</v>
      </c>
      <c r="Q101" s="61">
        <v>187.48453856139901</v>
      </c>
      <c r="R101" s="16">
        <v>239.21371380123199</v>
      </c>
      <c r="S101" s="16">
        <v>216.97065612825699</v>
      </c>
      <c r="T101" s="16">
        <v>335.89743788754299</v>
      </c>
      <c r="U101" s="65">
        <v>262.85433081362999</v>
      </c>
      <c r="V101" s="66">
        <v>187.12143395159299</v>
      </c>
      <c r="W101" s="61">
        <v>201.11554502881401</v>
      </c>
      <c r="X101" s="16">
        <v>235.738450099018</v>
      </c>
      <c r="Y101" s="16">
        <v>190.792131437031</v>
      </c>
      <c r="Z101" s="64">
        <v>277.994766042903</v>
      </c>
      <c r="AA101" s="163">
        <f t="shared" si="4"/>
        <v>3.8905831039804273E-2</v>
      </c>
      <c r="AB101" s="163">
        <f t="shared" si="4"/>
        <v>6.6705304546581079E-2</v>
      </c>
      <c r="AC101" s="163">
        <f t="shared" si="4"/>
        <v>2.6688765877305398E-2</v>
      </c>
      <c r="AD101" s="163">
        <f t="shared" si="4"/>
        <v>8.8091486491366222E-2</v>
      </c>
      <c r="AE101" s="163">
        <f t="shared" si="4"/>
        <v>7.5632437183706269E-2</v>
      </c>
      <c r="AF101" s="163">
        <f t="shared" si="3"/>
        <v>1.4381504530095901E-2</v>
      </c>
      <c r="AG101" s="163">
        <f t="shared" si="3"/>
        <v>7.2508939359106961E-2</v>
      </c>
      <c r="AH101" s="163">
        <f t="shared" si="3"/>
        <v>8.1224092548380034E-2</v>
      </c>
      <c r="AI101" s="163">
        <f t="shared" si="3"/>
        <v>1.2651783608950362E-2</v>
      </c>
      <c r="AJ101" s="163">
        <f t="shared" si="3"/>
        <v>7.0894856980803889E-2</v>
      </c>
    </row>
    <row r="102" spans="15:36" x14ac:dyDescent="0.25">
      <c r="O102" s="68"/>
      <c r="P102" s="25">
        <v>43830</v>
      </c>
      <c r="Q102" s="61">
        <v>188.71772888291</v>
      </c>
      <c r="R102" s="16">
        <v>243.52846292702199</v>
      </c>
      <c r="S102" s="16">
        <v>218.42749094391999</v>
      </c>
      <c r="T102" s="16">
        <v>340.57349592218702</v>
      </c>
      <c r="U102" s="65">
        <v>275.72977264065798</v>
      </c>
      <c r="V102" s="66">
        <v>190.96644847446299</v>
      </c>
      <c r="W102" s="61">
        <v>201.20529665492199</v>
      </c>
      <c r="X102" s="16">
        <v>241.40729004546</v>
      </c>
      <c r="Y102" s="16">
        <v>191.540332074026</v>
      </c>
      <c r="Z102" s="64">
        <v>283.94461449798399</v>
      </c>
      <c r="AA102" s="163">
        <f t="shared" si="4"/>
        <v>5.1021646493788042E-2</v>
      </c>
      <c r="AB102" s="163">
        <f t="shared" si="4"/>
        <v>6.7560901193928435E-2</v>
      </c>
      <c r="AC102" s="163">
        <f t="shared" si="4"/>
        <v>2.4771037949288699E-2</v>
      </c>
      <c r="AD102" s="163">
        <f t="shared" si="4"/>
        <v>0.11409331669441491</v>
      </c>
      <c r="AE102" s="163">
        <f t="shared" si="4"/>
        <v>0.13234038269771431</v>
      </c>
      <c r="AF102" s="163">
        <f t="shared" si="3"/>
        <v>2.708153293680815E-2</v>
      </c>
      <c r="AG102" s="163">
        <f t="shared" si="3"/>
        <v>6.8676625308375705E-2</v>
      </c>
      <c r="AH102" s="163">
        <f t="shared" si="3"/>
        <v>0.10546486505474317</v>
      </c>
      <c r="AI102" s="163">
        <f t="shared" si="3"/>
        <v>3.0451916513182686E-2</v>
      </c>
      <c r="AJ102" s="163">
        <f t="shared" si="3"/>
        <v>8.4037452957785419E-2</v>
      </c>
    </row>
    <row r="103" spans="15:36" x14ac:dyDescent="0.25">
      <c r="O103" s="68"/>
      <c r="P103" s="25">
        <v>43921</v>
      </c>
      <c r="Q103" s="61">
        <v>189.64456002738899</v>
      </c>
      <c r="R103" s="16">
        <v>250.29986583800499</v>
      </c>
      <c r="S103" s="16">
        <v>217.70900148077999</v>
      </c>
      <c r="T103" s="16">
        <v>340.76436226532002</v>
      </c>
      <c r="U103" s="65">
        <v>284.69708098561301</v>
      </c>
      <c r="V103" s="66">
        <v>197.235901343785</v>
      </c>
      <c r="W103" s="61">
        <v>201.16979653491001</v>
      </c>
      <c r="X103" s="16">
        <v>248.151539462052</v>
      </c>
      <c r="Y103" s="16">
        <v>192.16288517498501</v>
      </c>
      <c r="Z103" s="64">
        <v>287.76282499898201</v>
      </c>
      <c r="AA103" s="163">
        <f t="shared" si="4"/>
        <v>4.6510764584531294E-2</v>
      </c>
      <c r="AB103" s="163">
        <f t="shared" si="4"/>
        <v>7.4545215330112713E-2</v>
      </c>
      <c r="AC103" s="163">
        <f t="shared" si="4"/>
        <v>2.0228035614867856E-2</v>
      </c>
      <c r="AD103" s="163">
        <f t="shared" si="4"/>
        <v>9.4248701057515927E-2</v>
      </c>
      <c r="AE103" s="163">
        <f t="shared" si="4"/>
        <v>0.1758857127420419</v>
      </c>
      <c r="AF103" s="163">
        <f t="shared" si="3"/>
        <v>7.7664629659371931E-2</v>
      </c>
      <c r="AG103" s="163">
        <f t="shared" si="3"/>
        <v>3.426751386836191E-2</v>
      </c>
      <c r="AH103" s="163">
        <f t="shared" si="3"/>
        <v>0.11209652929789371</v>
      </c>
      <c r="AI103" s="163">
        <f t="shared" si="3"/>
        <v>2.3155697001159936E-2</v>
      </c>
      <c r="AJ103" s="163">
        <f t="shared" si="3"/>
        <v>7.9625802523640266E-2</v>
      </c>
    </row>
    <row r="104" spans="15:36" x14ac:dyDescent="0.25">
      <c r="O104" s="68"/>
      <c r="P104" s="25">
        <v>44012</v>
      </c>
      <c r="Q104" s="61">
        <v>190.34399055691799</v>
      </c>
      <c r="R104" s="16">
        <v>256.651400129698</v>
      </c>
      <c r="S104" s="16">
        <v>213.91825387825901</v>
      </c>
      <c r="T104" s="16">
        <v>342.54455540632102</v>
      </c>
      <c r="U104" s="65">
        <v>287.76851114920402</v>
      </c>
      <c r="V104" s="66">
        <v>192.55988990286801</v>
      </c>
      <c r="W104" s="61">
        <v>194.136798368922</v>
      </c>
      <c r="X104" s="16">
        <v>254.871506104426</v>
      </c>
      <c r="Y104" s="16">
        <v>190.79234518266699</v>
      </c>
      <c r="Z104" s="64">
        <v>294.05306132827297</v>
      </c>
      <c r="AA104" s="163">
        <f t="shared" si="4"/>
        <v>3.0776836935315854E-2</v>
      </c>
      <c r="AB104" s="163">
        <f t="shared" si="4"/>
        <v>8.4431358091116016E-2</v>
      </c>
      <c r="AC104" s="163">
        <f t="shared" si="4"/>
        <v>-3.8712933093556501E-3</v>
      </c>
      <c r="AD104" s="163">
        <f t="shared" si="4"/>
        <v>5.7315025692658006E-2</v>
      </c>
      <c r="AE104" s="163">
        <f t="shared" si="4"/>
        <v>0.12825805726578099</v>
      </c>
      <c r="AF104" s="163">
        <f t="shared" si="3"/>
        <v>3.3359686871574423E-2</v>
      </c>
      <c r="AG104" s="163">
        <f t="shared" si="3"/>
        <v>-3.4858738202160899E-2</v>
      </c>
      <c r="AH104" s="163">
        <f t="shared" si="3"/>
        <v>0.10236254244023257</v>
      </c>
      <c r="AI104" s="163">
        <f t="shared" si="3"/>
        <v>2.7174352769965271E-3</v>
      </c>
      <c r="AJ104" s="163">
        <f t="shared" si="3"/>
        <v>7.7775860414518672E-2</v>
      </c>
    </row>
    <row r="105" spans="15:36" x14ac:dyDescent="0.25">
      <c r="O105" s="68"/>
      <c r="P105" s="25">
        <v>44104</v>
      </c>
      <c r="Q105" s="61">
        <v>195.65590586392099</v>
      </c>
      <c r="R105" s="16">
        <v>263.33770358920799</v>
      </c>
      <c r="S105" s="16">
        <v>216.76093497508401</v>
      </c>
      <c r="T105" s="16">
        <v>357.09931161574502</v>
      </c>
      <c r="U105" s="65">
        <v>299.25545995792697</v>
      </c>
      <c r="V105" s="66">
        <v>194.69791967895699</v>
      </c>
      <c r="W105" s="61">
        <v>192.00865077477701</v>
      </c>
      <c r="X105" s="16">
        <v>266.91341121496203</v>
      </c>
      <c r="Y105" s="16">
        <v>191.45317385434601</v>
      </c>
      <c r="Z105" s="64">
        <v>303.31094434288099</v>
      </c>
      <c r="AA105" s="163">
        <f t="shared" si="4"/>
        <v>4.3584219612039954E-2</v>
      </c>
      <c r="AB105" s="163">
        <f t="shared" si="4"/>
        <v>0.10084701836125154</v>
      </c>
      <c r="AC105" s="163">
        <f t="shared" si="4"/>
        <v>-9.6658763408541404E-4</v>
      </c>
      <c r="AD105" s="163">
        <f t="shared" si="4"/>
        <v>6.31200817176234E-2</v>
      </c>
      <c r="AE105" s="163">
        <f t="shared" si="4"/>
        <v>0.1384840380282959</v>
      </c>
      <c r="AF105" s="163">
        <f t="shared" si="3"/>
        <v>4.0489673295919681E-2</v>
      </c>
      <c r="AG105" s="163">
        <f t="shared" si="3"/>
        <v>-4.5281901270895042E-2</v>
      </c>
      <c r="AH105" s="163">
        <f t="shared" si="3"/>
        <v>0.13224385374065828</v>
      </c>
      <c r="AI105" s="163">
        <f t="shared" si="3"/>
        <v>3.4647257847379986E-3</v>
      </c>
      <c r="AJ105" s="163">
        <f t="shared" si="3"/>
        <v>9.1067104105373442E-2</v>
      </c>
    </row>
    <row r="106" spans="15:36" x14ac:dyDescent="0.25">
      <c r="O106" s="68"/>
      <c r="P106" s="25">
        <v>44196</v>
      </c>
      <c r="Q106" s="61">
        <v>201.177618737258</v>
      </c>
      <c r="R106" s="16">
        <v>271.38716660203397</v>
      </c>
      <c r="S106" s="16">
        <v>226.15580821512799</v>
      </c>
      <c r="T106" s="16">
        <v>374.36011207481903</v>
      </c>
      <c r="U106" s="65">
        <v>319.93172163943098</v>
      </c>
      <c r="V106" s="66">
        <v>194.22409718689801</v>
      </c>
      <c r="W106" s="61">
        <v>196.14543748643101</v>
      </c>
      <c r="X106" s="16">
        <v>278.51419595698599</v>
      </c>
      <c r="Y106" s="16">
        <v>194.11345335189</v>
      </c>
      <c r="Z106" s="64">
        <v>308.87152185937703</v>
      </c>
      <c r="AA106" s="163">
        <f t="shared" si="4"/>
        <v>6.6023949779931757E-2</v>
      </c>
      <c r="AB106" s="163">
        <f t="shared" si="4"/>
        <v>0.11439608881923746</v>
      </c>
      <c r="AC106" s="163">
        <f t="shared" si="4"/>
        <v>3.5381614456177601E-2</v>
      </c>
      <c r="AD106" s="163">
        <f t="shared" si="4"/>
        <v>9.9205066034708356E-2</v>
      </c>
      <c r="AE106" s="163">
        <f t="shared" si="4"/>
        <v>0.16030894515108729</v>
      </c>
      <c r="AF106" s="163">
        <f t="shared" si="3"/>
        <v>1.7058749002553997E-2</v>
      </c>
      <c r="AG106" s="163">
        <f t="shared" si="3"/>
        <v>-2.5147743387535781E-2</v>
      </c>
      <c r="AH106" s="163">
        <f t="shared" si="3"/>
        <v>0.15371079267961751</v>
      </c>
      <c r="AI106" s="163">
        <f t="shared" si="3"/>
        <v>1.3433835318138465E-2</v>
      </c>
      <c r="AJ106" s="163">
        <f t="shared" si="3"/>
        <v>8.7787920913604767E-2</v>
      </c>
    </row>
    <row r="107" spans="15:36" x14ac:dyDescent="0.25">
      <c r="O107" s="68"/>
      <c r="P107" s="25">
        <v>44286</v>
      </c>
      <c r="Q107" s="61">
        <v>201.811859570488</v>
      </c>
      <c r="R107" s="16">
        <v>283.30838131187198</v>
      </c>
      <c r="S107" s="16">
        <v>235.88813445776799</v>
      </c>
      <c r="T107" s="16">
        <v>389.15600907978302</v>
      </c>
      <c r="U107" s="65">
        <v>321.52049561582902</v>
      </c>
      <c r="V107" s="66">
        <v>189.47077293632501</v>
      </c>
      <c r="W107" s="61">
        <v>195.86498246055299</v>
      </c>
      <c r="X107" s="16">
        <v>285.06590148751002</v>
      </c>
      <c r="Y107" s="16">
        <v>199.609608768063</v>
      </c>
      <c r="Z107" s="64">
        <v>319.39040920994199</v>
      </c>
      <c r="AA107" s="163">
        <f t="shared" si="4"/>
        <v>6.4158442200196841E-2</v>
      </c>
      <c r="AB107" s="163">
        <f t="shared" si="4"/>
        <v>0.13187588160846331</v>
      </c>
      <c r="AC107" s="163">
        <f t="shared" si="4"/>
        <v>8.3501981329848318E-2</v>
      </c>
      <c r="AD107" s="163">
        <f t="shared" si="4"/>
        <v>0.14200911883146139</v>
      </c>
      <c r="AE107" s="163">
        <f t="shared" si="4"/>
        <v>0.12934243829523795</v>
      </c>
      <c r="AF107" s="163">
        <f t="shared" si="3"/>
        <v>-3.9369751422309585E-2</v>
      </c>
      <c r="AG107" s="163">
        <f t="shared" si="3"/>
        <v>-2.6369833671509579E-2</v>
      </c>
      <c r="AH107" s="163">
        <f t="shared" si="3"/>
        <v>0.1487573363658421</v>
      </c>
      <c r="AI107" s="163">
        <f t="shared" si="3"/>
        <v>3.8752142934869838E-2</v>
      </c>
      <c r="AJ107" s="163">
        <f t="shared" si="3"/>
        <v>0.10990851306478477</v>
      </c>
    </row>
    <row r="108" spans="15:36" x14ac:dyDescent="0.25">
      <c r="O108" s="68"/>
      <c r="P108" s="25">
        <v>44377</v>
      </c>
      <c r="Q108" s="61">
        <v>206.65991838170299</v>
      </c>
      <c r="R108" s="16">
        <v>301.862568816558</v>
      </c>
      <c r="S108" s="16">
        <v>248.47319859244701</v>
      </c>
      <c r="T108" s="16">
        <v>416.346781495654</v>
      </c>
      <c r="U108" s="65">
        <v>336.56962958360202</v>
      </c>
      <c r="V108" s="66">
        <v>198.96509016952899</v>
      </c>
      <c r="W108" s="61">
        <v>202.954135514283</v>
      </c>
      <c r="X108" s="16">
        <v>299.92564878552503</v>
      </c>
      <c r="Y108" s="16">
        <v>209.429830649179</v>
      </c>
      <c r="Z108" s="64">
        <v>339.73862506115501</v>
      </c>
      <c r="AA108" s="163">
        <f t="shared" si="4"/>
        <v>8.5718113700606224E-2</v>
      </c>
      <c r="AB108" s="163">
        <f t="shared" si="4"/>
        <v>0.17615788834197921</v>
      </c>
      <c r="AC108" s="163">
        <f t="shared" si="4"/>
        <v>0.16153340861623344</v>
      </c>
      <c r="AD108" s="163">
        <f t="shared" si="4"/>
        <v>0.21545292407812444</v>
      </c>
      <c r="AE108" s="163">
        <f t="shared" si="4"/>
        <v>0.16958463676067503</v>
      </c>
      <c r="AF108" s="163">
        <f t="shared" si="3"/>
        <v>3.3263418824615698E-2</v>
      </c>
      <c r="AG108" s="163">
        <f t="shared" si="3"/>
        <v>4.5418165023022761E-2</v>
      </c>
      <c r="AH108" s="163">
        <f t="shared" si="3"/>
        <v>0.17677198746037703</v>
      </c>
      <c r="AI108" s="163">
        <f t="shared" si="3"/>
        <v>9.7684660507046273E-2</v>
      </c>
      <c r="AJ108" s="163">
        <f t="shared" si="3"/>
        <v>0.1553650335300536</v>
      </c>
    </row>
    <row r="109" spans="15:36" x14ac:dyDescent="0.25">
      <c r="O109" s="68"/>
      <c r="P109" s="25">
        <v>44469</v>
      </c>
      <c r="Q109" s="61">
        <v>218.310588835354</v>
      </c>
      <c r="R109" s="16">
        <v>316.48436606312799</v>
      </c>
      <c r="S109" s="16">
        <v>257.99295423911201</v>
      </c>
      <c r="T109" s="16">
        <v>441.39362964340501</v>
      </c>
      <c r="U109" s="65">
        <v>345.24092127822303</v>
      </c>
      <c r="V109" s="66">
        <v>207.451842434724</v>
      </c>
      <c r="W109" s="61">
        <v>217.46143535186599</v>
      </c>
      <c r="X109" s="16">
        <v>328.068921668862</v>
      </c>
      <c r="Y109" s="16">
        <v>216.09398019799599</v>
      </c>
      <c r="Z109" s="64">
        <v>364.18485310958903</v>
      </c>
      <c r="AA109" s="163">
        <f t="shared" si="4"/>
        <v>0.11578839325805679</v>
      </c>
      <c r="AB109" s="163">
        <f t="shared" si="4"/>
        <v>0.20181941951170734</v>
      </c>
      <c r="AC109" s="163">
        <f t="shared" si="4"/>
        <v>0.19021886609211891</v>
      </c>
      <c r="AD109" s="163">
        <f t="shared" si="4"/>
        <v>0.23605287180828971</v>
      </c>
      <c r="AE109" s="163">
        <f t="shared" si="4"/>
        <v>0.15366623996354578</v>
      </c>
      <c r="AF109" s="163">
        <f t="shared" si="3"/>
        <v>6.5506209705770369E-2</v>
      </c>
      <c r="AG109" s="163">
        <f t="shared" si="3"/>
        <v>0.13256061367226968</v>
      </c>
      <c r="AH109" s="163">
        <f t="shared" si="3"/>
        <v>0.22912116021269391</v>
      </c>
      <c r="AI109" s="163">
        <f t="shared" si="3"/>
        <v>0.12870408908653697</v>
      </c>
      <c r="AJ109" s="163">
        <f t="shared" si="3"/>
        <v>0.20069802920758617</v>
      </c>
    </row>
    <row r="110" spans="15:36" x14ac:dyDescent="0.25">
      <c r="O110" s="68"/>
      <c r="P110" s="25">
        <v>44561</v>
      </c>
      <c r="Q110" s="61">
        <v>226.172642618091</v>
      </c>
      <c r="R110" s="16">
        <v>325.07595012417602</v>
      </c>
      <c r="S110" s="16">
        <v>261.66759778604097</v>
      </c>
      <c r="T110" s="16">
        <v>452.03607013220801</v>
      </c>
      <c r="U110" s="65">
        <v>355.25410588829902</v>
      </c>
      <c r="V110" s="66">
        <v>223.105578757041</v>
      </c>
      <c r="W110" s="61">
        <v>222.29588010021899</v>
      </c>
      <c r="X110" s="16">
        <v>347.43861396677499</v>
      </c>
      <c r="Y110" s="16">
        <v>220.196270796411</v>
      </c>
      <c r="Z110" s="64">
        <v>382.88958353816798</v>
      </c>
      <c r="AA110" s="163">
        <f t="shared" si="4"/>
        <v>0.12424356167311545</v>
      </c>
      <c r="AB110" s="163">
        <f t="shared" si="4"/>
        <v>0.19783095934256933</v>
      </c>
      <c r="AC110" s="163">
        <f t="shared" si="4"/>
        <v>0.1570235575693586</v>
      </c>
      <c r="AD110" s="163">
        <f t="shared" si="4"/>
        <v>0.20748994230951823</v>
      </c>
      <c r="AE110" s="163">
        <f t="shared" si="4"/>
        <v>0.11040600809405521</v>
      </c>
      <c r="AF110" s="163">
        <f t="shared" si="3"/>
        <v>0.14870184487124116</v>
      </c>
      <c r="AG110" s="163">
        <f t="shared" si="3"/>
        <v>0.13332169714932585</v>
      </c>
      <c r="AH110" s="163">
        <f t="shared" si="3"/>
        <v>0.24747183091677583</v>
      </c>
      <c r="AI110" s="163">
        <f t="shared" si="3"/>
        <v>0.13436893215864809</v>
      </c>
      <c r="AJ110" s="163">
        <f t="shared" si="3"/>
        <v>0.23964029196738279</v>
      </c>
    </row>
    <row r="111" spans="15:36" x14ac:dyDescent="0.25">
      <c r="O111" s="68"/>
      <c r="P111" s="25">
        <v>44651</v>
      </c>
      <c r="Q111" s="61">
        <v>231.052203128554</v>
      </c>
      <c r="R111" s="16">
        <v>347.84043321077201</v>
      </c>
      <c r="S111" s="16">
        <v>267.406060926225</v>
      </c>
      <c r="T111" s="16">
        <v>472.075641667686</v>
      </c>
      <c r="U111" s="65">
        <v>362.153162842727</v>
      </c>
      <c r="V111" s="66">
        <v>233.22460263046199</v>
      </c>
      <c r="W111" s="61">
        <v>214.88639977301199</v>
      </c>
      <c r="X111" s="16">
        <v>369.224923709812</v>
      </c>
      <c r="Y111" s="16">
        <v>223.76434019427501</v>
      </c>
      <c r="Z111" s="64">
        <v>399.072132778472</v>
      </c>
      <c r="AA111" s="163">
        <f t="shared" si="4"/>
        <v>0.1448891240598924</v>
      </c>
      <c r="AB111" s="163">
        <f t="shared" si="4"/>
        <v>0.22778024285791165</v>
      </c>
      <c r="AC111" s="163">
        <f t="shared" si="4"/>
        <v>0.13361386973069544</v>
      </c>
      <c r="AD111" s="163">
        <f t="shared" si="4"/>
        <v>0.21307555492713259</v>
      </c>
      <c r="AE111" s="163">
        <f t="shared" si="4"/>
        <v>0.12637660049967137</v>
      </c>
      <c r="AF111" s="163">
        <f t="shared" si="3"/>
        <v>0.23092653825210929</v>
      </c>
      <c r="AG111" s="163">
        <f t="shared" si="3"/>
        <v>9.7114946599961449E-2</v>
      </c>
      <c r="AH111" s="163">
        <f t="shared" si="3"/>
        <v>0.29522654860910946</v>
      </c>
      <c r="AI111" s="163">
        <f t="shared" si="3"/>
        <v>0.12100986307867911</v>
      </c>
      <c r="AJ111" s="163">
        <f t="shared" si="3"/>
        <v>0.2494806395897553</v>
      </c>
    </row>
    <row r="112" spans="15:36" x14ac:dyDescent="0.25">
      <c r="O112" s="68"/>
      <c r="P112" s="25">
        <v>44742</v>
      </c>
      <c r="Q112" s="61">
        <v>239.73910999683201</v>
      </c>
      <c r="R112" s="16">
        <v>382.22225993479498</v>
      </c>
      <c r="S112" s="16">
        <v>275.93489633068702</v>
      </c>
      <c r="T112" s="16">
        <v>502.76525128884902</v>
      </c>
      <c r="U112" s="65">
        <v>382.92235668831597</v>
      </c>
      <c r="V112" s="66">
        <v>242.58042356604301</v>
      </c>
      <c r="W112" s="61">
        <v>206.15486328673401</v>
      </c>
      <c r="X112" s="16">
        <v>402.22456560725499</v>
      </c>
      <c r="Y112" s="16">
        <v>224.567260821693</v>
      </c>
      <c r="Z112" s="64">
        <v>416.25359394956899</v>
      </c>
      <c r="AA112" s="163">
        <f t="shared" si="4"/>
        <v>0.16006583121760176</v>
      </c>
      <c r="AB112" s="163">
        <f t="shared" si="4"/>
        <v>0.26621283795895745</v>
      </c>
      <c r="AC112" s="163">
        <f t="shared" si="4"/>
        <v>0.11052177012975761</v>
      </c>
      <c r="AD112" s="163">
        <f t="shared" si="4"/>
        <v>0.20756367920691399</v>
      </c>
      <c r="AE112" s="163">
        <f t="shared" si="4"/>
        <v>0.13772106283642027</v>
      </c>
      <c r="AF112" s="163">
        <f t="shared" si="3"/>
        <v>0.21921098499918457</v>
      </c>
      <c r="AG112" s="163">
        <f t="shared" si="3"/>
        <v>1.5770695011168012E-2</v>
      </c>
      <c r="AH112" s="163">
        <f t="shared" si="3"/>
        <v>0.34108092200838502</v>
      </c>
      <c r="AI112" s="163">
        <f t="shared" si="3"/>
        <v>7.2279245633689593E-2</v>
      </c>
      <c r="AJ112" s="163">
        <f t="shared" si="3"/>
        <v>0.22521716179501472</v>
      </c>
    </row>
    <row r="113" spans="15:36" x14ac:dyDescent="0.25">
      <c r="P113" s="25">
        <v>44834</v>
      </c>
      <c r="Q113" s="61">
        <v>238.953566921012</v>
      </c>
      <c r="R113" s="16">
        <v>385.59052554301297</v>
      </c>
      <c r="S113" s="16">
        <v>277.40473008398402</v>
      </c>
      <c r="T113" s="16">
        <v>490.61626730272098</v>
      </c>
      <c r="U113" s="65">
        <v>399.68508028946201</v>
      </c>
      <c r="V113" s="66">
        <v>241.56818262797</v>
      </c>
      <c r="W113" s="61">
        <v>196.217590446012</v>
      </c>
      <c r="X113" s="16">
        <v>411.59124709182299</v>
      </c>
      <c r="Y113" s="16">
        <v>225.01332393592301</v>
      </c>
      <c r="Z113" s="64">
        <v>409.86987175276499</v>
      </c>
      <c r="AA113" s="163">
        <f t="shared" si="4"/>
        <v>9.4557841631889739E-2</v>
      </c>
      <c r="AB113" s="163">
        <f t="shared" si="4"/>
        <v>0.21835568163926511</v>
      </c>
      <c r="AC113" s="163">
        <f t="shared" si="4"/>
        <v>7.5241496040550304E-2</v>
      </c>
      <c r="AD113" s="163">
        <f t="shared" si="4"/>
        <v>0.11151642061323397</v>
      </c>
      <c r="AE113" s="163">
        <f t="shared" si="4"/>
        <v>0.15769903176501909</v>
      </c>
      <c r="AF113" s="163">
        <f t="shared" si="3"/>
        <v>0.16445426462761303</v>
      </c>
      <c r="AG113" s="163">
        <f t="shared" si="3"/>
        <v>-9.769017146180492E-2</v>
      </c>
      <c r="AH113" s="163">
        <f t="shared" si="3"/>
        <v>0.25458774027752828</v>
      </c>
      <c r="AI113" s="163">
        <f t="shared" si="3"/>
        <v>4.12752994310841E-2</v>
      </c>
      <c r="AJ113" s="163">
        <f t="shared" si="3"/>
        <v>0.12544458742063225</v>
      </c>
    </row>
    <row r="114" spans="15:36" x14ac:dyDescent="0.25">
      <c r="P114" s="25">
        <v>44926</v>
      </c>
      <c r="Q114" s="61">
        <v>232.88370355451201</v>
      </c>
      <c r="R114" s="16">
        <v>375.71386914874</v>
      </c>
      <c r="S114" s="16">
        <v>275.93037848584601</v>
      </c>
      <c r="T114" s="16">
        <v>469.19642087205301</v>
      </c>
      <c r="U114" s="65">
        <v>399.07697238019898</v>
      </c>
      <c r="V114" s="66">
        <v>235.202020047036</v>
      </c>
      <c r="W114" s="61">
        <v>185.79561311892999</v>
      </c>
      <c r="X114" s="16">
        <v>403.62742898985601</v>
      </c>
      <c r="Y114" s="16">
        <v>223.738198991307</v>
      </c>
      <c r="Z114" s="64">
        <v>386.98547346571598</v>
      </c>
      <c r="AA114" s="163">
        <f t="shared" ref="AA114:AJ115" si="5">IFERROR(Q114/Q110-1,"NULL")</f>
        <v>2.9672293071064004E-2</v>
      </c>
      <c r="AB114" s="163">
        <f t="shared" si="5"/>
        <v>0.15577257870113348</v>
      </c>
      <c r="AC114" s="163">
        <f t="shared" si="5"/>
        <v>5.4507248205287295E-2</v>
      </c>
      <c r="AD114" s="163">
        <f t="shared" si="5"/>
        <v>3.7962348302926552E-2</v>
      </c>
      <c r="AE114" s="163">
        <f t="shared" si="5"/>
        <v>0.12335639691573053</v>
      </c>
      <c r="AF114" s="163">
        <f t="shared" si="5"/>
        <v>5.4218461758716696E-2</v>
      </c>
      <c r="AG114" s="163">
        <f t="shared" si="5"/>
        <v>-0.16419677667815236</v>
      </c>
      <c r="AH114" s="163">
        <f t="shared" si="5"/>
        <v>0.16172300016271146</v>
      </c>
      <c r="AI114" s="163">
        <f t="shared" si="5"/>
        <v>1.608532325313905E-2</v>
      </c>
      <c r="AJ114" s="163">
        <f t="shared" si="5"/>
        <v>1.0697313543239106E-2</v>
      </c>
    </row>
    <row r="115" spans="15:36" x14ac:dyDescent="0.25">
      <c r="P115" s="25">
        <v>45016</v>
      </c>
      <c r="Q115" s="61">
        <v>227.366476299368</v>
      </c>
      <c r="R115" s="16">
        <v>376.65605368792001</v>
      </c>
      <c r="S115" s="16">
        <v>276.915526955014</v>
      </c>
      <c r="T115" s="16">
        <v>458.49586446389299</v>
      </c>
      <c r="U115" s="65">
        <v>416.15489757997301</v>
      </c>
      <c r="V115" s="66">
        <v>238.85764163156199</v>
      </c>
      <c r="W115" s="61">
        <v>181.21563822393401</v>
      </c>
      <c r="X115" s="16">
        <v>394.48687617755297</v>
      </c>
      <c r="Y115" s="16">
        <v>218.884774391451</v>
      </c>
      <c r="Z115" s="64">
        <v>377.94097165476501</v>
      </c>
      <c r="AA115" s="163">
        <f t="shared" si="5"/>
        <v>-1.5951922462887347E-2</v>
      </c>
      <c r="AB115" s="163">
        <f t="shared" si="5"/>
        <v>8.2841492034617215E-2</v>
      </c>
      <c r="AC115" s="163">
        <f t="shared" si="5"/>
        <v>3.5561894131534322E-2</v>
      </c>
      <c r="AD115" s="163">
        <f t="shared" si="5"/>
        <v>-2.8766104423054273E-2</v>
      </c>
      <c r="AE115" s="163">
        <f t="shared" si="5"/>
        <v>0.14911297284651215</v>
      </c>
      <c r="AF115" s="163">
        <f t="shared" si="5"/>
        <v>2.4152850675129622E-2</v>
      </c>
      <c r="AG115" s="163">
        <f t="shared" si="5"/>
        <v>-0.1566909845604233</v>
      </c>
      <c r="AH115" s="163">
        <f t="shared" si="5"/>
        <v>6.8418871114982682E-2</v>
      </c>
      <c r="AI115" s="163">
        <f t="shared" si="5"/>
        <v>-2.1806717721811752E-2</v>
      </c>
      <c r="AJ115" s="163">
        <f t="shared" si="5"/>
        <v>-5.2950730928228107E-2</v>
      </c>
    </row>
    <row r="116" spans="15:36" ht="30" x14ac:dyDescent="0.25">
      <c r="O116" s="68"/>
      <c r="P116" s="68"/>
      <c r="Q116" s="164" t="s">
        <v>9</v>
      </c>
      <c r="R116" s="165" t="s">
        <v>10</v>
      </c>
      <c r="S116" s="165" t="s">
        <v>11</v>
      </c>
      <c r="T116" s="165" t="s">
        <v>12</v>
      </c>
      <c r="U116" s="165" t="s">
        <v>13</v>
      </c>
      <c r="V116" s="166" t="s">
        <v>14</v>
      </c>
      <c r="W116" s="164" t="s">
        <v>9</v>
      </c>
      <c r="X116" s="165" t="s">
        <v>10</v>
      </c>
      <c r="Y116" s="165" t="s">
        <v>11</v>
      </c>
      <c r="Z116" s="165" t="s">
        <v>12</v>
      </c>
    </row>
    <row r="117" spans="15:36" x14ac:dyDescent="0.25">
      <c r="O117" s="69"/>
      <c r="P117" s="69"/>
      <c r="Q117" s="167" t="s">
        <v>131</v>
      </c>
      <c r="R117" s="167" t="s">
        <v>132</v>
      </c>
      <c r="S117" s="167" t="s">
        <v>133</v>
      </c>
      <c r="T117" s="167" t="s">
        <v>134</v>
      </c>
      <c r="U117" s="167" t="s">
        <v>135</v>
      </c>
      <c r="V117" s="167" t="s">
        <v>136</v>
      </c>
      <c r="W117" s="167" t="s">
        <v>131</v>
      </c>
      <c r="X117" s="167" t="s">
        <v>132</v>
      </c>
      <c r="Y117" s="167" t="s">
        <v>133</v>
      </c>
      <c r="Z117" s="167" t="s">
        <v>134</v>
      </c>
    </row>
    <row r="118" spans="15:36" x14ac:dyDescent="0.25">
      <c r="O118" s="70" t="s">
        <v>137</v>
      </c>
      <c r="P118" s="140" t="s">
        <v>137</v>
      </c>
      <c r="Q118" s="168">
        <f>Q110/Q109-1</f>
        <v>3.6013158247062638E-2</v>
      </c>
      <c r="R118" s="168">
        <f t="shared" ref="Q118:Z123" si="6">R110/R109-1</f>
        <v>2.7146946207555533E-2</v>
      </c>
      <c r="S118" s="168">
        <f t="shared" si="6"/>
        <v>1.4243193414976929E-2</v>
      </c>
      <c r="T118" s="168">
        <f t="shared" si="6"/>
        <v>2.4110997019600955E-2</v>
      </c>
      <c r="U118" s="168">
        <f t="shared" si="6"/>
        <v>2.9003469730653819E-2</v>
      </c>
      <c r="V118" s="168">
        <f t="shared" si="6"/>
        <v>7.5457205578892683E-2</v>
      </c>
      <c r="W118" s="168">
        <f t="shared" si="6"/>
        <v>2.2231273975225063E-2</v>
      </c>
      <c r="X118" s="168">
        <f t="shared" si="6"/>
        <v>5.9041533709992544E-2</v>
      </c>
      <c r="Y118" s="168">
        <f t="shared" si="6"/>
        <v>1.8983826364141532E-2</v>
      </c>
      <c r="Z118" s="168">
        <f t="shared" si="6"/>
        <v>5.1360539212075285E-2</v>
      </c>
    </row>
    <row r="119" spans="15:36" x14ac:dyDescent="0.25">
      <c r="O119" s="70" t="s">
        <v>137</v>
      </c>
      <c r="P119" s="140" t="s">
        <v>137</v>
      </c>
      <c r="Q119" s="168">
        <f>Q111/Q110-1</f>
        <v>2.1574494837125258E-2</v>
      </c>
      <c r="R119" s="168">
        <f t="shared" si="6"/>
        <v>7.0028198265359665E-2</v>
      </c>
      <c r="S119" s="168">
        <f t="shared" si="6"/>
        <v>2.1930354345501391E-2</v>
      </c>
      <c r="T119" s="168">
        <f t="shared" si="6"/>
        <v>4.4331797525841266E-2</v>
      </c>
      <c r="U119" s="168">
        <f t="shared" si="6"/>
        <v>1.9420062541366523E-2</v>
      </c>
      <c r="V119" s="168">
        <f t="shared" si="6"/>
        <v>4.5355315316612854E-2</v>
      </c>
      <c r="W119" s="168">
        <f t="shared" si="6"/>
        <v>-3.33316133608349E-2</v>
      </c>
      <c r="X119" s="168">
        <f t="shared" si="6"/>
        <v>6.270549348069987E-2</v>
      </c>
      <c r="Y119" s="168">
        <f t="shared" si="6"/>
        <v>1.6204040990153601E-2</v>
      </c>
      <c r="Z119" s="168">
        <f t="shared" si="6"/>
        <v>4.2264271309670809E-2</v>
      </c>
    </row>
    <row r="120" spans="15:36" x14ac:dyDescent="0.25">
      <c r="O120" s="70" t="s">
        <v>137</v>
      </c>
      <c r="P120" s="140" t="s">
        <v>137</v>
      </c>
      <c r="Q120" s="168">
        <f t="shared" si="6"/>
        <v>3.7597160947410391E-2</v>
      </c>
      <c r="R120" s="168">
        <f t="shared" si="6"/>
        <v>9.8843674976650808E-2</v>
      </c>
      <c r="S120" s="168">
        <f t="shared" si="6"/>
        <v>3.1894697431017027E-2</v>
      </c>
      <c r="T120" s="168">
        <f t="shared" si="6"/>
        <v>6.5009941018661532E-2</v>
      </c>
      <c r="U120" s="168">
        <f t="shared" si="6"/>
        <v>5.7349199113880145E-2</v>
      </c>
      <c r="V120" s="168">
        <f t="shared" si="6"/>
        <v>4.0115068607942117E-2</v>
      </c>
      <c r="W120" s="168">
        <f t="shared" si="6"/>
        <v>-4.0633267137898166E-2</v>
      </c>
      <c r="X120" s="168">
        <f t="shared" si="6"/>
        <v>8.9375445096925965E-2</v>
      </c>
      <c r="Y120" s="168">
        <f t="shared" si="6"/>
        <v>3.5882421064987735E-3</v>
      </c>
      <c r="Z120" s="168">
        <f t="shared" si="6"/>
        <v>4.305352280920749E-2</v>
      </c>
    </row>
    <row r="121" spans="15:36" x14ac:dyDescent="0.25">
      <c r="O121" s="70" t="s">
        <v>137</v>
      </c>
      <c r="P121" s="140" t="s">
        <v>137</v>
      </c>
      <c r="Q121" s="168">
        <f t="shared" si="6"/>
        <v>-3.2766580130809686E-3</v>
      </c>
      <c r="R121" s="168">
        <f t="shared" si="6"/>
        <v>8.8123219427163058E-3</v>
      </c>
      <c r="S121" s="168">
        <f t="shared" si="6"/>
        <v>5.3267411003192766E-3</v>
      </c>
      <c r="T121" s="168">
        <f t="shared" si="6"/>
        <v>-2.4164327098947003E-2</v>
      </c>
      <c r="U121" s="168">
        <f t="shared" si="6"/>
        <v>4.3775776755678564E-2</v>
      </c>
      <c r="V121" s="168">
        <f t="shared" si="6"/>
        <v>-4.1728055512172402E-3</v>
      </c>
      <c r="W121" s="168">
        <f t="shared" si="6"/>
        <v>-4.8202951326453025E-2</v>
      </c>
      <c r="X121" s="168">
        <f t="shared" si="6"/>
        <v>2.3287193984352417E-2</v>
      </c>
      <c r="Y121" s="168">
        <f t="shared" si="6"/>
        <v>1.986322995604306E-3</v>
      </c>
      <c r="Z121" s="168">
        <f t="shared" si="6"/>
        <v>-1.5336137127929361E-2</v>
      </c>
    </row>
    <row r="122" spans="15:36" x14ac:dyDescent="0.25">
      <c r="O122" s="70" t="s">
        <v>137</v>
      </c>
      <c r="P122" s="140" t="s">
        <v>137</v>
      </c>
      <c r="Q122" s="168">
        <f>Q114/Q113-1</f>
        <v>-2.5401852940351466E-2</v>
      </c>
      <c r="R122" s="168">
        <f t="shared" si="6"/>
        <v>-2.5614364824872338E-2</v>
      </c>
      <c r="S122" s="168">
        <f t="shared" si="6"/>
        <v>-5.3148033838199549E-3</v>
      </c>
      <c r="T122" s="168">
        <f t="shared" si="6"/>
        <v>-4.365906281181553E-2</v>
      </c>
      <c r="U122" s="168">
        <f t="shared" si="6"/>
        <v>-1.5214676235165703E-3</v>
      </c>
      <c r="V122" s="168">
        <f t="shared" si="6"/>
        <v>-2.6353481289124403E-2</v>
      </c>
      <c r="W122" s="168">
        <f t="shared" si="6"/>
        <v>-5.3114388487761732E-2</v>
      </c>
      <c r="X122" s="168">
        <f t="shared" si="6"/>
        <v>-1.9348851945314327E-2</v>
      </c>
      <c r="Y122" s="168">
        <f t="shared" si="6"/>
        <v>-5.6668863972656469E-3</v>
      </c>
      <c r="Z122" s="168">
        <f t="shared" si="6"/>
        <v>-5.5833326292528684E-2</v>
      </c>
    </row>
    <row r="123" spans="15:36" x14ac:dyDescent="0.25">
      <c r="O123" s="70" t="s">
        <v>138</v>
      </c>
      <c r="P123" s="140" t="str">
        <f>"QTR "&amp;YEAR(P115)&amp;"Q"&amp;(MONTH(P115)/3)</f>
        <v>QTR 2023Q1</v>
      </c>
      <c r="Q123" s="168">
        <f>Q115/Q114-1</f>
        <v>-2.3690911690832706E-2</v>
      </c>
      <c r="R123" s="168">
        <f>R115/R114-1</f>
        <v>2.5077182839023937E-3</v>
      </c>
      <c r="S123" s="168">
        <f t="shared" si="6"/>
        <v>3.5702791210374674E-3</v>
      </c>
      <c r="T123" s="168">
        <f t="shared" si="6"/>
        <v>-2.2806133917798954E-2</v>
      </c>
      <c r="U123" s="168">
        <f>U115/U114-1</f>
        <v>4.2793562098852433E-2</v>
      </c>
      <c r="V123" s="168">
        <f t="shared" si="6"/>
        <v>1.5542475289093804E-2</v>
      </c>
      <c r="W123" s="168">
        <f>W115/W114-1</f>
        <v>-2.4650608365356264E-2</v>
      </c>
      <c r="X123" s="168">
        <f t="shared" si="6"/>
        <v>-2.2646015002446118E-2</v>
      </c>
      <c r="Y123" s="168">
        <f t="shared" si="6"/>
        <v>-2.1692427228506395E-2</v>
      </c>
      <c r="Z123" s="168">
        <f t="shared" si="6"/>
        <v>-2.3371682998721832E-2</v>
      </c>
    </row>
    <row r="124" spans="15:36" x14ac:dyDescent="0.25">
      <c r="O124" s="68"/>
      <c r="P124" s="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spans="15:36" x14ac:dyDescent="0.25">
      <c r="O125" s="68"/>
      <c r="P125" s="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spans="15:36" x14ac:dyDescent="0.25">
      <c r="O126" s="68" t="s">
        <v>139</v>
      </c>
      <c r="P126" s="140" t="s">
        <v>139</v>
      </c>
      <c r="Q126" s="168">
        <f>Q110/Q106-1</f>
        <v>0.12424356167311545</v>
      </c>
      <c r="R126" s="168">
        <f t="shared" ref="Q126:Z131" si="7">R110/R106-1</f>
        <v>0.19783095934256933</v>
      </c>
      <c r="S126" s="168">
        <f t="shared" si="7"/>
        <v>0.1570235575693586</v>
      </c>
      <c r="T126" s="168">
        <f t="shared" si="7"/>
        <v>0.20748994230951823</v>
      </c>
      <c r="U126" s="168">
        <f>U110/U106-1</f>
        <v>0.11040600809405521</v>
      </c>
      <c r="V126" s="168">
        <f t="shared" si="7"/>
        <v>0.14870184487124116</v>
      </c>
      <c r="W126" s="168">
        <f t="shared" si="7"/>
        <v>0.13332169714932585</v>
      </c>
      <c r="X126" s="168">
        <f t="shared" si="7"/>
        <v>0.24747183091677583</v>
      </c>
      <c r="Y126" s="168">
        <f t="shared" si="7"/>
        <v>0.13436893215864809</v>
      </c>
      <c r="Z126" s="168">
        <f t="shared" si="7"/>
        <v>0.23964029196738279</v>
      </c>
    </row>
    <row r="127" spans="15:36" x14ac:dyDescent="0.25">
      <c r="O127" s="68" t="s">
        <v>139</v>
      </c>
      <c r="P127" s="140" t="s">
        <v>139</v>
      </c>
      <c r="Q127" s="168">
        <f t="shared" si="7"/>
        <v>0.1448891240598924</v>
      </c>
      <c r="R127" s="168">
        <f t="shared" si="7"/>
        <v>0.22778024285791165</v>
      </c>
      <c r="S127" s="168">
        <f t="shared" si="7"/>
        <v>0.13361386973069544</v>
      </c>
      <c r="T127" s="168">
        <f t="shared" si="7"/>
        <v>0.21307555492713259</v>
      </c>
      <c r="U127" s="168">
        <f t="shared" si="7"/>
        <v>0.12637660049967137</v>
      </c>
      <c r="V127" s="168">
        <f>V111/V107-1</f>
        <v>0.23092653825210929</v>
      </c>
      <c r="W127" s="168">
        <f t="shared" si="7"/>
        <v>9.7114946599961449E-2</v>
      </c>
      <c r="X127" s="168">
        <f t="shared" si="7"/>
        <v>0.29522654860910946</v>
      </c>
      <c r="Y127" s="168">
        <f t="shared" si="7"/>
        <v>0.12100986307867911</v>
      </c>
      <c r="Z127" s="168">
        <f t="shared" si="7"/>
        <v>0.2494806395897553</v>
      </c>
    </row>
    <row r="128" spans="15:36" x14ac:dyDescent="0.25">
      <c r="O128" s="68" t="s">
        <v>139</v>
      </c>
      <c r="P128" s="140" t="s">
        <v>139</v>
      </c>
      <c r="Q128" s="168">
        <f t="shared" si="7"/>
        <v>0.16006583121760176</v>
      </c>
      <c r="R128" s="168">
        <f t="shared" si="7"/>
        <v>0.26621283795895745</v>
      </c>
      <c r="S128" s="168">
        <f t="shared" si="7"/>
        <v>0.11052177012975761</v>
      </c>
      <c r="T128" s="168">
        <f t="shared" si="7"/>
        <v>0.20756367920691399</v>
      </c>
      <c r="U128" s="168">
        <f t="shared" si="7"/>
        <v>0.13772106283642027</v>
      </c>
      <c r="V128" s="168">
        <f t="shared" si="7"/>
        <v>0.21921098499918457</v>
      </c>
      <c r="W128" s="168">
        <f t="shared" si="7"/>
        <v>1.5770695011168012E-2</v>
      </c>
      <c r="X128" s="168">
        <f t="shared" si="7"/>
        <v>0.34108092200838502</v>
      </c>
      <c r="Y128" s="168">
        <f t="shared" si="7"/>
        <v>7.2279245633689593E-2</v>
      </c>
      <c r="Z128" s="168">
        <f t="shared" si="7"/>
        <v>0.22521716179501472</v>
      </c>
    </row>
    <row r="129" spans="15:26" x14ac:dyDescent="0.25">
      <c r="O129" s="68" t="s">
        <v>139</v>
      </c>
      <c r="P129" s="140" t="s">
        <v>139</v>
      </c>
      <c r="Q129" s="168">
        <f t="shared" si="7"/>
        <v>9.4557841631889739E-2</v>
      </c>
      <c r="R129" s="168">
        <f t="shared" si="7"/>
        <v>0.21835568163926511</v>
      </c>
      <c r="S129" s="168">
        <f t="shared" si="7"/>
        <v>7.5241496040550304E-2</v>
      </c>
      <c r="T129" s="168">
        <f t="shared" si="7"/>
        <v>0.11151642061323397</v>
      </c>
      <c r="U129" s="168">
        <f t="shared" si="7"/>
        <v>0.15769903176501909</v>
      </c>
      <c r="V129" s="168">
        <f t="shared" si="7"/>
        <v>0.16445426462761303</v>
      </c>
      <c r="W129" s="168">
        <f t="shared" si="7"/>
        <v>-9.769017146180492E-2</v>
      </c>
      <c r="X129" s="168">
        <f t="shared" si="7"/>
        <v>0.25458774027752828</v>
      </c>
      <c r="Y129" s="168">
        <f t="shared" si="7"/>
        <v>4.12752994310841E-2</v>
      </c>
      <c r="Z129" s="168">
        <f t="shared" si="7"/>
        <v>0.12544458742063225</v>
      </c>
    </row>
    <row r="130" spans="15:26" x14ac:dyDescent="0.25">
      <c r="O130" s="68" t="s">
        <v>139</v>
      </c>
      <c r="P130" s="140" t="s">
        <v>139</v>
      </c>
      <c r="Q130" s="168">
        <f t="shared" si="7"/>
        <v>2.9672293071064004E-2</v>
      </c>
      <c r="R130" s="168">
        <f t="shared" si="7"/>
        <v>0.15577257870113348</v>
      </c>
      <c r="S130" s="168">
        <f t="shared" si="7"/>
        <v>5.4507248205287295E-2</v>
      </c>
      <c r="T130" s="168">
        <f t="shared" si="7"/>
        <v>3.7962348302926552E-2</v>
      </c>
      <c r="U130" s="168">
        <f>U114/U110-1</f>
        <v>0.12335639691573053</v>
      </c>
      <c r="V130" s="168">
        <f t="shared" si="7"/>
        <v>5.4218461758716696E-2</v>
      </c>
      <c r="W130" s="168">
        <f t="shared" si="7"/>
        <v>-0.16419677667815236</v>
      </c>
      <c r="X130" s="168">
        <f t="shared" si="7"/>
        <v>0.16172300016271146</v>
      </c>
      <c r="Y130" s="168">
        <f t="shared" si="7"/>
        <v>1.608532325313905E-2</v>
      </c>
      <c r="Z130" s="168">
        <f t="shared" si="7"/>
        <v>1.0697313543239106E-2</v>
      </c>
    </row>
    <row r="131" spans="15:26" x14ac:dyDescent="0.25">
      <c r="O131" s="68" t="s">
        <v>139</v>
      </c>
      <c r="P131" s="140" t="str">
        <f>"Y/Y "&amp;RIGHT(P123,4)</f>
        <v>Y/Y 23Q1</v>
      </c>
      <c r="Q131" s="168">
        <f>Q115/Q111-1</f>
        <v>-1.5951922462887347E-2</v>
      </c>
      <c r="R131" s="168">
        <f t="shared" si="7"/>
        <v>8.2841492034617215E-2</v>
      </c>
      <c r="S131" s="168">
        <f t="shared" si="7"/>
        <v>3.5561894131534322E-2</v>
      </c>
      <c r="T131" s="168">
        <f t="shared" si="7"/>
        <v>-2.8766104423054273E-2</v>
      </c>
      <c r="U131" s="168">
        <f>U115/U111-1</f>
        <v>0.14911297284651215</v>
      </c>
      <c r="V131" s="168">
        <f t="shared" si="7"/>
        <v>2.4152850675129622E-2</v>
      </c>
      <c r="W131" s="168">
        <f>W115/W111-1</f>
        <v>-0.1566909845604233</v>
      </c>
      <c r="X131" s="168">
        <f t="shared" si="7"/>
        <v>6.8418871114982682E-2</v>
      </c>
      <c r="Y131" s="168">
        <f t="shared" si="7"/>
        <v>-2.1806717721811752E-2</v>
      </c>
      <c r="Z131" s="168">
        <f t="shared" si="7"/>
        <v>-5.2950730928228107E-2</v>
      </c>
    </row>
    <row r="132" spans="15:26" x14ac:dyDescent="0.25">
      <c r="O132" s="68"/>
      <c r="P132" s="68"/>
      <c r="Q132" s="169"/>
      <c r="R132" s="143"/>
      <c r="S132" s="143"/>
      <c r="T132" s="143"/>
      <c r="U132" s="170"/>
      <c r="V132" s="170"/>
      <c r="W132" s="169"/>
      <c r="X132" s="143"/>
      <c r="Y132" s="143"/>
      <c r="Z132" s="143"/>
    </row>
    <row r="133" spans="15:26" x14ac:dyDescent="0.25">
      <c r="O133" s="68" t="s">
        <v>106</v>
      </c>
      <c r="P133" s="68" t="s">
        <v>106</v>
      </c>
      <c r="Q133" s="169">
        <f>MIN($Q$59:$Q$70)</f>
        <v>106.996213250897</v>
      </c>
      <c r="R133" s="169">
        <f>MIN($R$59:$R$70)</f>
        <v>118.486710294001</v>
      </c>
      <c r="S133" s="169">
        <f>MIN($S$59:$S$70)</f>
        <v>129.89470009604599</v>
      </c>
      <c r="T133" s="169">
        <f>MIN($T$59:$T$70)</f>
        <v>125.64201565371199</v>
      </c>
      <c r="U133" s="169">
        <f>MIN($U$59:$U$70)</f>
        <v>125.899412824389</v>
      </c>
      <c r="V133" s="169">
        <f>MIN($V$59:$V$70)</f>
        <v>97.333023419918703</v>
      </c>
      <c r="W133" s="169">
        <f>MIN($Q$59:$Q$70)</f>
        <v>106.996213250897</v>
      </c>
      <c r="X133" s="169">
        <f>MIN($R$59:$R$70)</f>
        <v>118.486710294001</v>
      </c>
      <c r="Y133" s="169">
        <f>MIN($S$59:$S$70)</f>
        <v>129.89470009604599</v>
      </c>
      <c r="Z133" s="169">
        <f>MIN($T$59:$T$70)</f>
        <v>125.64201565371199</v>
      </c>
    </row>
    <row r="134" spans="15:26" x14ac:dyDescent="0.25">
      <c r="O134" s="68" t="s">
        <v>107</v>
      </c>
      <c r="P134" s="68" t="s">
        <v>107</v>
      </c>
      <c r="Q134" s="168">
        <f t="shared" ref="Q134:Z134" si="8">Q115/Q133-1</f>
        <v>1.1249955432180858</v>
      </c>
      <c r="R134" s="168">
        <f t="shared" si="8"/>
        <v>2.1788886091387258</v>
      </c>
      <c r="S134" s="168">
        <f t="shared" si="8"/>
        <v>1.1318462319883622</v>
      </c>
      <c r="T134" s="168">
        <f t="shared" si="8"/>
        <v>2.6492240440297894</v>
      </c>
      <c r="U134" s="168">
        <f t="shared" si="8"/>
        <v>2.3054554286162348</v>
      </c>
      <c r="V134" s="168">
        <f t="shared" si="8"/>
        <v>1.4540246797951721</v>
      </c>
      <c r="W134" s="168">
        <f t="shared" si="8"/>
        <v>0.69366403462334492</v>
      </c>
      <c r="X134" s="168">
        <f t="shared" si="8"/>
        <v>2.3293765621369094</v>
      </c>
      <c r="Y134" s="168">
        <f t="shared" si="8"/>
        <v>0.68509395864191891</v>
      </c>
      <c r="Z134" s="168">
        <f t="shared" si="8"/>
        <v>2.0080779083998963</v>
      </c>
    </row>
  </sheetData>
  <mergeCells count="14">
    <mergeCell ref="I47:O47"/>
    <mergeCell ref="AA5:AF5"/>
    <mergeCell ref="AG5:AJ5"/>
    <mergeCell ref="I26:N26"/>
    <mergeCell ref="I27:N27"/>
    <mergeCell ref="I46:O46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15">
    <cfRule type="expression" dxfId="33" priority="9">
      <formula>$Q7=""</formula>
    </cfRule>
  </conditionalFormatting>
  <conditionalFormatting sqref="O90 O92:O110">
    <cfRule type="expression" dxfId="32" priority="7">
      <formula>$O90=""</formula>
    </cfRule>
  </conditionalFormatting>
  <conditionalFormatting sqref="O111:O112">
    <cfRule type="expression" dxfId="31" priority="8">
      <formula>$O111=""</formula>
    </cfRule>
  </conditionalFormatting>
  <conditionalFormatting sqref="O118:O134 P132:P134">
    <cfRule type="expression" dxfId="23" priority="6">
      <formula>$O118=""</formula>
    </cfRule>
  </conditionalFormatting>
  <conditionalFormatting sqref="O116 P124">
    <cfRule type="expression" dxfId="22" priority="3">
      <formula>$O116=""</formula>
    </cfRule>
  </conditionalFormatting>
  <conditionalFormatting sqref="P116">
    <cfRule type="expression" dxfId="21" priority="4">
      <formula>$O116=""</formula>
    </cfRule>
  </conditionalFormatting>
  <conditionalFormatting sqref="P125">
    <cfRule type="expression" dxfId="20" priority="5">
      <formula>$O126=""</formula>
    </cfRule>
  </conditionalFormatting>
  <conditionalFormatting sqref="P126:P131">
    <cfRule type="expression" dxfId="19" priority="2">
      <formula>$O126=""</formula>
    </cfRule>
  </conditionalFormatting>
  <conditionalFormatting sqref="P118:P123">
    <cfRule type="expression" dxfId="18" priority="1">
      <formula>$O118=""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0375-EEAE-4E88-8F11-0B9DDFFEC743}">
  <sheetPr codeName="Sheet5"/>
  <dimension ref="A1:V410"/>
  <sheetViews>
    <sheetView workbookViewId="0">
      <selection activeCell="L28" sqref="L28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66.470977735312701</v>
      </c>
      <c r="P7" s="16">
        <v>54.836651868902401</v>
      </c>
      <c r="Q7" s="16">
        <v>74.388253131270204</v>
      </c>
      <c r="R7" s="64">
        <v>62.791594018479799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66.827489033923399</v>
      </c>
      <c r="P8" s="16">
        <v>53.699630376132298</v>
      </c>
      <c r="Q8" s="16">
        <v>73.772477271184101</v>
      </c>
      <c r="R8" s="64">
        <v>64.826449453580594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70.021412163167994</v>
      </c>
      <c r="P9" s="16">
        <v>55.776913972020203</v>
      </c>
      <c r="Q9" s="16">
        <v>76.792477371242697</v>
      </c>
      <c r="R9" s="64">
        <v>66.957800162523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72.140984254008103</v>
      </c>
      <c r="P10" s="16">
        <v>62.171720956930002</v>
      </c>
      <c r="Q10" s="16">
        <v>82.302552219104797</v>
      </c>
      <c r="R10" s="64">
        <v>67.192056122285607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71.476580886886794</v>
      </c>
      <c r="P11" s="16">
        <v>65.978358407532596</v>
      </c>
      <c r="Q11" s="16">
        <v>84.900261457514304</v>
      </c>
      <c r="R11" s="64">
        <v>67.825525445336993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71.798122206816103</v>
      </c>
      <c r="P12" s="16">
        <v>66.301532598295793</v>
      </c>
      <c r="Q12" s="16">
        <v>86.387674550461597</v>
      </c>
      <c r="R12" s="64">
        <v>69.929904212752803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72.269362252131401</v>
      </c>
      <c r="P13" s="16">
        <v>70.745910746907697</v>
      </c>
      <c r="Q13" s="16">
        <v>87.762878197129297</v>
      </c>
      <c r="R13" s="64">
        <v>73.917341113796397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73.131446243384602</v>
      </c>
      <c r="P14" s="16">
        <v>77.218124381001402</v>
      </c>
      <c r="Q14" s="16">
        <v>88.586865714582203</v>
      </c>
      <c r="R14" s="64">
        <v>77.173903225386198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75.174831055387699</v>
      </c>
      <c r="P15" s="16">
        <v>77.834506612879593</v>
      </c>
      <c r="Q15" s="16">
        <v>88.259992008582302</v>
      </c>
      <c r="R15" s="64">
        <v>78.135889379890997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77.502900287299099</v>
      </c>
      <c r="P16" s="16">
        <v>77.788699188977503</v>
      </c>
      <c r="Q16" s="16">
        <v>85.6964258998389</v>
      </c>
      <c r="R16" s="64">
        <v>79.374114625394597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77.614093556307907</v>
      </c>
      <c r="P17" s="16">
        <v>82.789350443360306</v>
      </c>
      <c r="Q17" s="16">
        <v>85.186262578453693</v>
      </c>
      <c r="R17" s="64">
        <v>81.458948198929093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77.639070393892396</v>
      </c>
      <c r="P18" s="16">
        <v>88.040563338606603</v>
      </c>
      <c r="Q18" s="16">
        <v>88.1462627147543</v>
      </c>
      <c r="R18" s="64">
        <v>83.377362740545195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82.484963504613503</v>
      </c>
      <c r="P19" s="16">
        <v>88.836458112438805</v>
      </c>
      <c r="Q19" s="16">
        <v>90.149380106384299</v>
      </c>
      <c r="R19" s="64">
        <v>84.889999926579307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90.881273836616003</v>
      </c>
      <c r="P20" s="16">
        <v>88.249438279794504</v>
      </c>
      <c r="Q20" s="16">
        <v>91.711434407405207</v>
      </c>
      <c r="R20" s="64">
        <v>86.000283264238604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94.224139717974197</v>
      </c>
      <c r="P21" s="16">
        <v>88.313593997996094</v>
      </c>
      <c r="Q21" s="16">
        <v>93.467758237042503</v>
      </c>
      <c r="R21" s="64">
        <v>87.917583331478994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92.484706731626204</v>
      </c>
      <c r="P22" s="16">
        <v>90.427991053130597</v>
      </c>
      <c r="Q22" s="16">
        <v>94.232367443782294</v>
      </c>
      <c r="R22" s="64">
        <v>91.017868368757902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93.886318201845398</v>
      </c>
      <c r="P23" s="16">
        <v>94.555846986637306</v>
      </c>
      <c r="Q23" s="16">
        <v>95.764228719317103</v>
      </c>
      <c r="R23" s="64">
        <v>94.575987162295604</v>
      </c>
      <c r="S23" s="61">
        <v>101.16962086589299</v>
      </c>
      <c r="T23" s="16">
        <v>75.694303643799003</v>
      </c>
      <c r="U23" s="16">
        <v>98.199362441487395</v>
      </c>
      <c r="V23" s="64">
        <v>90.859237244611293</v>
      </c>
    </row>
    <row r="24" spans="14:22" x14ac:dyDescent="0.25">
      <c r="N24" s="25">
        <v>36707</v>
      </c>
      <c r="O24" s="61">
        <v>98.659240913270494</v>
      </c>
      <c r="P24" s="16">
        <v>99.903501779096004</v>
      </c>
      <c r="Q24" s="16">
        <v>99.035211843495105</v>
      </c>
      <c r="R24" s="64">
        <v>98.072644006671098</v>
      </c>
      <c r="S24" s="61">
        <v>101.130495820964</v>
      </c>
      <c r="T24" s="16">
        <v>84.356197974796999</v>
      </c>
      <c r="U24" s="16">
        <v>98.095705170798098</v>
      </c>
      <c r="V24" s="64">
        <v>94.709755292731501</v>
      </c>
    </row>
    <row r="25" spans="14:22" x14ac:dyDescent="0.25">
      <c r="N25" s="25">
        <v>36799</v>
      </c>
      <c r="O25" s="61">
        <v>101.140002835846</v>
      </c>
      <c r="P25" s="16">
        <v>100.672297473233</v>
      </c>
      <c r="Q25" s="16">
        <v>100.710143696855</v>
      </c>
      <c r="R25" s="64">
        <v>99.379063736129694</v>
      </c>
      <c r="S25" s="61">
        <v>100.763730005593</v>
      </c>
      <c r="T25" s="16">
        <v>96.931893015326494</v>
      </c>
      <c r="U25" s="16">
        <v>98.913192201412201</v>
      </c>
      <c r="V25" s="64">
        <v>97.802566836402093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101.335158264782</v>
      </c>
      <c r="P27" s="16">
        <v>103.34802090485699</v>
      </c>
      <c r="Q27" s="16">
        <v>99.668946702464595</v>
      </c>
      <c r="R27" s="64">
        <v>102.379262139644</v>
      </c>
      <c r="S27" s="61">
        <v>100.372317888772</v>
      </c>
      <c r="T27" s="16">
        <v>103.559699065765</v>
      </c>
      <c r="U27" s="16">
        <v>100.440194233367</v>
      </c>
      <c r="V27" s="64">
        <v>99.991489236878905</v>
      </c>
    </row>
    <row r="28" spans="14:22" x14ac:dyDescent="0.25">
      <c r="N28" s="25">
        <v>37072</v>
      </c>
      <c r="O28" s="61">
        <v>106.773238799769</v>
      </c>
      <c r="P28" s="16">
        <v>102.728394081825</v>
      </c>
      <c r="Q28" s="16">
        <v>101.609271832177</v>
      </c>
      <c r="R28" s="64">
        <v>105.16825786868</v>
      </c>
      <c r="S28" s="61">
        <v>105.609592513666</v>
      </c>
      <c r="T28" s="16">
        <v>109.15599366039299</v>
      </c>
      <c r="U28" s="16">
        <v>99.524013320799497</v>
      </c>
      <c r="V28" s="64">
        <v>98.757023024456302</v>
      </c>
    </row>
    <row r="29" spans="14:22" x14ac:dyDescent="0.25">
      <c r="N29" s="25">
        <v>37164</v>
      </c>
      <c r="O29" s="61">
        <v>109.475506453516</v>
      </c>
      <c r="P29" s="16">
        <v>99.958142121576103</v>
      </c>
      <c r="Q29" s="16">
        <v>105.576897309017</v>
      </c>
      <c r="R29" s="64">
        <v>105.785502114491</v>
      </c>
      <c r="S29" s="61">
        <v>110.81676912664901</v>
      </c>
      <c r="T29" s="16">
        <v>107.21380984323299</v>
      </c>
      <c r="U29" s="16">
        <v>98.073731458895793</v>
      </c>
      <c r="V29" s="64">
        <v>98.259875642257697</v>
      </c>
    </row>
    <row r="30" spans="14:22" x14ac:dyDescent="0.25">
      <c r="N30" s="25">
        <v>37256</v>
      </c>
      <c r="O30" s="61">
        <v>108.265974366555</v>
      </c>
      <c r="P30" s="16">
        <v>102.98886601226</v>
      </c>
      <c r="Q30" s="16">
        <v>107.886206510606</v>
      </c>
      <c r="R30" s="64">
        <v>105.96578491184501</v>
      </c>
      <c r="S30" s="61">
        <v>111.204029220823</v>
      </c>
      <c r="T30" s="16">
        <v>102.62261979515</v>
      </c>
      <c r="U30" s="16">
        <v>99.0127212954078</v>
      </c>
      <c r="V30" s="64">
        <v>98.509868434454404</v>
      </c>
    </row>
    <row r="31" spans="14:22" x14ac:dyDescent="0.25">
      <c r="N31" s="25">
        <v>37346</v>
      </c>
      <c r="O31" s="61">
        <v>109.357657799268</v>
      </c>
      <c r="P31" s="16">
        <v>109.233460222871</v>
      </c>
      <c r="Q31" s="16">
        <v>107.782613126298</v>
      </c>
      <c r="R31" s="64">
        <v>108.332756826939</v>
      </c>
      <c r="S31" s="61">
        <v>110.447822598382</v>
      </c>
      <c r="T31" s="16">
        <v>102.871234245735</v>
      </c>
      <c r="U31" s="16">
        <v>102.23659920399299</v>
      </c>
      <c r="V31" s="64">
        <v>99.4618164303334</v>
      </c>
    </row>
    <row r="32" spans="14:22" x14ac:dyDescent="0.25">
      <c r="N32" s="25">
        <v>37437</v>
      </c>
      <c r="O32" s="61">
        <v>114.002762352099</v>
      </c>
      <c r="P32" s="16">
        <v>114.144867946023</v>
      </c>
      <c r="Q32" s="16">
        <v>108.553147142117</v>
      </c>
      <c r="R32" s="64">
        <v>112.31674904593901</v>
      </c>
      <c r="S32" s="61">
        <v>109.488966793508</v>
      </c>
      <c r="T32" s="16">
        <v>106.762461133895</v>
      </c>
      <c r="U32" s="16">
        <v>103.917039987208</v>
      </c>
      <c r="V32" s="64">
        <v>99.934013281739496</v>
      </c>
    </row>
    <row r="33" spans="1:22" x14ac:dyDescent="0.25">
      <c r="N33" s="25">
        <v>37529</v>
      </c>
      <c r="O33" s="61">
        <v>117.863440244076</v>
      </c>
      <c r="P33" s="16">
        <v>116.351752436542</v>
      </c>
      <c r="Q33" s="16">
        <v>112.46628616314</v>
      </c>
      <c r="R33" s="64">
        <v>116.193416693467</v>
      </c>
      <c r="S33" s="61">
        <v>113.248982608226</v>
      </c>
      <c r="T33" s="16">
        <v>106.745127191599</v>
      </c>
      <c r="U33" s="16">
        <v>104.79638308262599</v>
      </c>
      <c r="V33" s="64">
        <v>100.910499257559</v>
      </c>
    </row>
    <row r="34" spans="1:22" x14ac:dyDescent="0.25">
      <c r="N34" s="25">
        <v>37621</v>
      </c>
      <c r="O34" s="61">
        <v>118.161571103604</v>
      </c>
      <c r="P34" s="16">
        <v>117.957181688517</v>
      </c>
      <c r="Q34" s="16">
        <v>117.33157379689899</v>
      </c>
      <c r="R34" s="64">
        <v>118.61691404317899</v>
      </c>
      <c r="S34" s="61">
        <v>119.745006208278</v>
      </c>
      <c r="T34" s="16">
        <v>103.97028129757901</v>
      </c>
      <c r="U34" s="16">
        <v>107.92750421477</v>
      </c>
      <c r="V34" s="64">
        <v>103.618360526937</v>
      </c>
    </row>
    <row r="35" spans="1:22" x14ac:dyDescent="0.25">
      <c r="N35" s="25">
        <v>37711</v>
      </c>
      <c r="O35" s="61">
        <v>119.413831143213</v>
      </c>
      <c r="P35" s="16">
        <v>121.630969922822</v>
      </c>
      <c r="Q35" s="16">
        <v>119.909437307068</v>
      </c>
      <c r="R35" s="64">
        <v>121.614020996005</v>
      </c>
      <c r="S35" s="61">
        <v>116.372493733334</v>
      </c>
      <c r="T35" s="16">
        <v>106.602990543742</v>
      </c>
      <c r="U35" s="16">
        <v>111.86863899089801</v>
      </c>
      <c r="V35" s="64">
        <v>106.633314055881</v>
      </c>
    </row>
    <row r="36" spans="1:22" x14ac:dyDescent="0.25">
      <c r="N36" s="25">
        <v>37802</v>
      </c>
      <c r="O36" s="61">
        <v>122.650317365737</v>
      </c>
      <c r="P36" s="16">
        <v>126.95109478113</v>
      </c>
      <c r="Q36" s="16">
        <v>119.477587496395</v>
      </c>
      <c r="R36" s="64">
        <v>125.846955375017</v>
      </c>
      <c r="S36" s="61">
        <v>110.331834883393</v>
      </c>
      <c r="T36" s="16">
        <v>106.474202076689</v>
      </c>
      <c r="U36" s="16">
        <v>113.28781386195099</v>
      </c>
      <c r="V36" s="64">
        <v>109.613257357671</v>
      </c>
    </row>
    <row r="37" spans="1:22" x14ac:dyDescent="0.25">
      <c r="N37" s="25">
        <v>37894</v>
      </c>
      <c r="O37" s="61">
        <v>124.869181095923</v>
      </c>
      <c r="P37" s="16">
        <v>132.21120527522899</v>
      </c>
      <c r="Q37" s="16">
        <v>121.281667069615</v>
      </c>
      <c r="R37" s="64">
        <v>129.06405878855301</v>
      </c>
      <c r="S37" s="61">
        <v>115.569050632149</v>
      </c>
      <c r="T37" s="16">
        <v>102.576489626547</v>
      </c>
      <c r="U37" s="16">
        <v>111.929054775308</v>
      </c>
      <c r="V37" s="64">
        <v>110.63345873498299</v>
      </c>
    </row>
    <row r="38" spans="1:22" x14ac:dyDescent="0.25">
      <c r="A38" s="71"/>
      <c r="N38" s="25">
        <v>37986</v>
      </c>
      <c r="O38" s="61">
        <v>127.29132292308201</v>
      </c>
      <c r="P38" s="16">
        <v>136.55013747877101</v>
      </c>
      <c r="Q38" s="16">
        <v>127.659380410297</v>
      </c>
      <c r="R38" s="64">
        <v>132.127285385416</v>
      </c>
      <c r="S38" s="61">
        <v>126.174054465485</v>
      </c>
      <c r="T38" s="16">
        <v>108.34005852873</v>
      </c>
      <c r="U38" s="16">
        <v>112.346396926132</v>
      </c>
      <c r="V38" s="64">
        <v>110.96053840218801</v>
      </c>
    </row>
    <row r="39" spans="1:22" x14ac:dyDescent="0.25">
      <c r="N39" s="25">
        <v>38077</v>
      </c>
      <c r="O39" s="61">
        <v>131.51047412637399</v>
      </c>
      <c r="P39" s="16">
        <v>141.27178088732501</v>
      </c>
      <c r="Q39" s="16">
        <v>135.12600871645299</v>
      </c>
      <c r="R39" s="64">
        <v>138.78634366727101</v>
      </c>
      <c r="S39" s="61">
        <v>119.68976242561</v>
      </c>
      <c r="T39" s="16">
        <v>122.88209200564501</v>
      </c>
      <c r="U39" s="16">
        <v>116.61433746219799</v>
      </c>
      <c r="V39" s="64">
        <v>115.024836176888</v>
      </c>
    </row>
    <row r="40" spans="1:22" x14ac:dyDescent="0.25">
      <c r="N40" s="25">
        <v>38168</v>
      </c>
      <c r="O40" s="61">
        <v>134.33379209031699</v>
      </c>
      <c r="P40" s="16">
        <v>145.67260710360699</v>
      </c>
      <c r="Q40" s="16">
        <v>141.29656512447499</v>
      </c>
      <c r="R40" s="64">
        <v>147.890757369114</v>
      </c>
      <c r="S40" s="61">
        <v>112.291754612866</v>
      </c>
      <c r="T40" s="16">
        <v>128.49001996951199</v>
      </c>
      <c r="U40" s="16">
        <v>123.20623990046499</v>
      </c>
      <c r="V40" s="64">
        <v>121.618864274728</v>
      </c>
    </row>
    <row r="41" spans="1:22" x14ac:dyDescent="0.25">
      <c r="N41" s="25">
        <v>38260</v>
      </c>
      <c r="O41" s="61">
        <v>134.77498772011199</v>
      </c>
      <c r="P41" s="16">
        <v>149.58195868918699</v>
      </c>
      <c r="Q41" s="16">
        <v>144.72841131902999</v>
      </c>
      <c r="R41" s="64">
        <v>151.614543960102</v>
      </c>
      <c r="S41" s="61">
        <v>120.897148347769</v>
      </c>
      <c r="T41" s="16">
        <v>125.520628411975</v>
      </c>
      <c r="U41" s="16">
        <v>129.32377806150399</v>
      </c>
      <c r="V41" s="64">
        <v>126.235556135138</v>
      </c>
    </row>
    <row r="42" spans="1:22" x14ac:dyDescent="0.25">
      <c r="N42" s="25">
        <v>38352</v>
      </c>
      <c r="O42" s="61">
        <v>135.96402526544</v>
      </c>
      <c r="P42" s="16">
        <v>154.91628975518901</v>
      </c>
      <c r="Q42" s="16">
        <v>149.733013033476</v>
      </c>
      <c r="R42" s="64">
        <v>152.93375274073301</v>
      </c>
      <c r="S42" s="61">
        <v>129.18671695632901</v>
      </c>
      <c r="T42" s="16">
        <v>129.97177856507099</v>
      </c>
      <c r="U42" s="16">
        <v>133.46192519580001</v>
      </c>
      <c r="V42" s="64">
        <v>128.03761119283499</v>
      </c>
    </row>
    <row r="43" spans="1:22" x14ac:dyDescent="0.25">
      <c r="N43" s="25">
        <v>38442</v>
      </c>
      <c r="O43" s="61">
        <v>139.875391416735</v>
      </c>
      <c r="P43" s="16">
        <v>163.85796981089001</v>
      </c>
      <c r="Q43" s="16">
        <v>160.29379672416999</v>
      </c>
      <c r="R43" s="64">
        <v>160.61545393815001</v>
      </c>
      <c r="S43" s="61">
        <v>132.23963755826301</v>
      </c>
      <c r="T43" s="16">
        <v>138.02303830821</v>
      </c>
      <c r="U43" s="16">
        <v>137.62367634177599</v>
      </c>
      <c r="V43" s="64">
        <v>130.91494059560799</v>
      </c>
    </row>
    <row r="44" spans="1:22" x14ac:dyDescent="0.25">
      <c r="N44" s="25">
        <v>38533</v>
      </c>
      <c r="O44" s="61">
        <v>144.95652375523099</v>
      </c>
      <c r="P44" s="16">
        <v>174.28896307173301</v>
      </c>
      <c r="Q44" s="16">
        <v>172.48860871771601</v>
      </c>
      <c r="R44" s="64">
        <v>171.26040074097199</v>
      </c>
      <c r="S44" s="61">
        <v>132.83105208786</v>
      </c>
      <c r="T44" s="16">
        <v>137.76622405991299</v>
      </c>
      <c r="U44" s="16">
        <v>144.88203215276801</v>
      </c>
      <c r="V44" s="64">
        <v>136.06479557150701</v>
      </c>
    </row>
    <row r="45" spans="1:22" x14ac:dyDescent="0.25">
      <c r="N45" s="25">
        <v>38625</v>
      </c>
      <c r="O45" s="61">
        <v>147.37209420880399</v>
      </c>
      <c r="P45" s="16">
        <v>177.406542669575</v>
      </c>
      <c r="Q45" s="16">
        <v>175.51208869746401</v>
      </c>
      <c r="R45" s="64">
        <v>175.986289826481</v>
      </c>
      <c r="S45" s="61">
        <v>131.265259593699</v>
      </c>
      <c r="T45" s="16">
        <v>141.98469111780901</v>
      </c>
      <c r="U45" s="16">
        <v>154.031440230058</v>
      </c>
      <c r="V45" s="64">
        <v>141.600589537991</v>
      </c>
    </row>
    <row r="46" spans="1:22" x14ac:dyDescent="0.25">
      <c r="N46" s="25">
        <v>38717</v>
      </c>
      <c r="O46" s="61">
        <v>147.48997822652501</v>
      </c>
      <c r="P46" s="16">
        <v>178.55489981892899</v>
      </c>
      <c r="Q46" s="16">
        <v>174.787042956123</v>
      </c>
      <c r="R46" s="64">
        <v>176.96930400208501</v>
      </c>
      <c r="S46" s="61">
        <v>130.24061752074499</v>
      </c>
      <c r="T46" s="16">
        <v>154.79899499676401</v>
      </c>
      <c r="U46" s="16">
        <v>158.022674649045</v>
      </c>
      <c r="V46" s="64">
        <v>147.14217516810899</v>
      </c>
    </row>
    <row r="47" spans="1:22" x14ac:dyDescent="0.25">
      <c r="N47" s="25">
        <v>38807</v>
      </c>
      <c r="O47" s="61">
        <v>146.09780928235901</v>
      </c>
      <c r="P47" s="16">
        <v>183.88405096781599</v>
      </c>
      <c r="Q47" s="16">
        <v>178.88749705604801</v>
      </c>
      <c r="R47" s="64">
        <v>181.37548093296701</v>
      </c>
      <c r="S47" s="61">
        <v>132.293746288276</v>
      </c>
      <c r="T47" s="16">
        <v>161.23186640734801</v>
      </c>
      <c r="U47" s="16">
        <v>158.33493117498699</v>
      </c>
      <c r="V47" s="64">
        <v>151.982525524793</v>
      </c>
    </row>
    <row r="48" spans="1:22" x14ac:dyDescent="0.25">
      <c r="N48" s="25">
        <v>38898</v>
      </c>
      <c r="O48" s="61">
        <v>142.65214021805701</v>
      </c>
      <c r="P48" s="16">
        <v>186.30443083360501</v>
      </c>
      <c r="Q48" s="16">
        <v>179.52459663434601</v>
      </c>
      <c r="R48" s="64">
        <v>186.766710895725</v>
      </c>
      <c r="S48" s="61">
        <v>135.91744993434901</v>
      </c>
      <c r="T48" s="16">
        <v>167.76178762359999</v>
      </c>
      <c r="U48" s="16">
        <v>159.90582715445399</v>
      </c>
      <c r="V48" s="64">
        <v>154.81689426852901</v>
      </c>
    </row>
    <row r="49" spans="14:22" x14ac:dyDescent="0.25">
      <c r="N49" s="25">
        <v>38990</v>
      </c>
      <c r="O49" s="61">
        <v>142.81418870910201</v>
      </c>
      <c r="P49" s="16">
        <v>184.621795663233</v>
      </c>
      <c r="Q49" s="16">
        <v>174.431424124492</v>
      </c>
      <c r="R49" s="64">
        <v>188.08977312616199</v>
      </c>
      <c r="S49" s="61">
        <v>137.397844488808</v>
      </c>
      <c r="T49" s="16">
        <v>179.72993471182201</v>
      </c>
      <c r="U49" s="16">
        <v>159.25097294636501</v>
      </c>
      <c r="V49" s="64">
        <v>157.387981870006</v>
      </c>
    </row>
    <row r="50" spans="14:22" x14ac:dyDescent="0.25">
      <c r="N50" s="25">
        <v>39082</v>
      </c>
      <c r="O50" s="61">
        <v>145.50108006691099</v>
      </c>
      <c r="P50" s="16">
        <v>186.56242176975601</v>
      </c>
      <c r="Q50" s="16">
        <v>173.96411104597101</v>
      </c>
      <c r="R50" s="64">
        <v>188.59159608759401</v>
      </c>
      <c r="S50" s="61">
        <v>140.49388012178099</v>
      </c>
      <c r="T50" s="16">
        <v>190.144985968095</v>
      </c>
      <c r="U50" s="16">
        <v>158.82040465435301</v>
      </c>
      <c r="V50" s="64">
        <v>161.598254865808</v>
      </c>
    </row>
    <row r="51" spans="14:22" x14ac:dyDescent="0.25">
      <c r="N51" s="25">
        <v>39172</v>
      </c>
      <c r="O51" s="61">
        <v>144.35003521499999</v>
      </c>
      <c r="P51" s="16">
        <v>194.79055241771499</v>
      </c>
      <c r="Q51" s="16">
        <v>181.14810427683801</v>
      </c>
      <c r="R51" s="64">
        <v>193.82035018000099</v>
      </c>
      <c r="S51" s="61">
        <v>144.68327532180101</v>
      </c>
      <c r="T51" s="16">
        <v>193.804644407751</v>
      </c>
      <c r="U51" s="16">
        <v>162.05212203175</v>
      </c>
      <c r="V51" s="64">
        <v>167.54031104262299</v>
      </c>
    </row>
    <row r="52" spans="14:22" x14ac:dyDescent="0.25">
      <c r="N52" s="25">
        <v>39263</v>
      </c>
      <c r="O52" s="61">
        <v>140.57931841567799</v>
      </c>
      <c r="P52" s="16">
        <v>201.302580279832</v>
      </c>
      <c r="Q52" s="16">
        <v>186.19158979141</v>
      </c>
      <c r="R52" s="64">
        <v>201.114913921598</v>
      </c>
      <c r="S52" s="61">
        <v>144.30030222654301</v>
      </c>
      <c r="T52" s="16">
        <v>191.93323851259399</v>
      </c>
      <c r="U52" s="16">
        <v>164.87934615703</v>
      </c>
      <c r="V52" s="64">
        <v>174.43100936217999</v>
      </c>
    </row>
    <row r="53" spans="14:22" x14ac:dyDescent="0.25">
      <c r="N53" s="25">
        <v>39355</v>
      </c>
      <c r="O53" s="61">
        <v>137.94085636782901</v>
      </c>
      <c r="P53" s="16">
        <v>196.53279107656499</v>
      </c>
      <c r="Q53" s="16">
        <v>179.49739219220001</v>
      </c>
      <c r="R53" s="64">
        <v>199.20399032665699</v>
      </c>
      <c r="S53" s="61">
        <v>144.76822330012899</v>
      </c>
      <c r="T53" s="16">
        <v>195.53555670570699</v>
      </c>
      <c r="U53" s="16">
        <v>164.58768323774899</v>
      </c>
      <c r="V53" s="64">
        <v>176.78487844598499</v>
      </c>
    </row>
    <row r="54" spans="14:22" x14ac:dyDescent="0.25">
      <c r="N54" s="25">
        <v>39447</v>
      </c>
      <c r="O54" s="61">
        <v>136.77481286920201</v>
      </c>
      <c r="P54" s="16">
        <v>190.333603575018</v>
      </c>
      <c r="Q54" s="16">
        <v>171.56909839887899</v>
      </c>
      <c r="R54" s="64">
        <v>191.27768900026399</v>
      </c>
      <c r="S54" s="61">
        <v>147.308928979087</v>
      </c>
      <c r="T54" s="16">
        <v>198.50567872219301</v>
      </c>
      <c r="U54" s="16">
        <v>162.095403860223</v>
      </c>
      <c r="V54" s="64">
        <v>171.87039483347399</v>
      </c>
    </row>
    <row r="55" spans="14:22" x14ac:dyDescent="0.25">
      <c r="N55" s="25">
        <v>39538</v>
      </c>
      <c r="O55" s="61">
        <v>135.10404008221801</v>
      </c>
      <c r="P55" s="16">
        <v>192.44481711162001</v>
      </c>
      <c r="Q55" s="16">
        <v>169.207333288521</v>
      </c>
      <c r="R55" s="64">
        <v>187.62968703581001</v>
      </c>
      <c r="S55" s="61">
        <v>144.91168955510599</v>
      </c>
      <c r="T55" s="16">
        <v>182.873334366801</v>
      </c>
      <c r="U55" s="16">
        <v>157.81213274674499</v>
      </c>
      <c r="V55" s="64">
        <v>166.80928778487001</v>
      </c>
    </row>
    <row r="56" spans="14:22" x14ac:dyDescent="0.25">
      <c r="N56" s="25">
        <v>39629</v>
      </c>
      <c r="O56" s="61">
        <v>133.91625950285101</v>
      </c>
      <c r="P56" s="16">
        <v>195.975605856264</v>
      </c>
      <c r="Q56" s="16">
        <v>165.19540271625101</v>
      </c>
      <c r="R56" s="64">
        <v>185.78045695743299</v>
      </c>
      <c r="S56" s="61">
        <v>140.77363193459399</v>
      </c>
      <c r="T56" s="16">
        <v>173.507799876289</v>
      </c>
      <c r="U56" s="16">
        <v>153.439317490929</v>
      </c>
      <c r="V56" s="64">
        <v>164.870045723337</v>
      </c>
    </row>
    <row r="57" spans="14:22" x14ac:dyDescent="0.25">
      <c r="N57" s="25">
        <v>39721</v>
      </c>
      <c r="O57" s="61">
        <v>126.12030687193599</v>
      </c>
      <c r="P57" s="16">
        <v>187.665479338312</v>
      </c>
      <c r="Q57" s="16">
        <v>154.35362267105501</v>
      </c>
      <c r="R57" s="64">
        <v>175.48151053164099</v>
      </c>
      <c r="S57" s="61">
        <v>138.98591252641401</v>
      </c>
      <c r="T57" s="16">
        <v>177.17330359172601</v>
      </c>
      <c r="U57" s="16">
        <v>148.03187684547899</v>
      </c>
      <c r="V57" s="64">
        <v>160.434487292688</v>
      </c>
    </row>
    <row r="58" spans="14:22" x14ac:dyDescent="0.25">
      <c r="N58" s="25">
        <v>39813</v>
      </c>
      <c r="O58" s="61">
        <v>115.041876828144</v>
      </c>
      <c r="P58" s="16">
        <v>175.35401145818801</v>
      </c>
      <c r="Q58" s="16">
        <v>143.88592686143099</v>
      </c>
      <c r="R58" s="64">
        <v>161.90916526717101</v>
      </c>
      <c r="S58" s="61">
        <v>134.51204920459901</v>
      </c>
      <c r="T58" s="16">
        <v>175.241041510755</v>
      </c>
      <c r="U58" s="16">
        <v>141.55100746824499</v>
      </c>
      <c r="V58" s="64">
        <v>152.50870703445699</v>
      </c>
    </row>
    <row r="59" spans="14:22" x14ac:dyDescent="0.25">
      <c r="N59" s="25">
        <v>39903</v>
      </c>
      <c r="O59" s="61">
        <v>109.013289392009</v>
      </c>
      <c r="P59" s="16">
        <v>165.85916586809199</v>
      </c>
      <c r="Q59" s="16">
        <v>138.201896651792</v>
      </c>
      <c r="R59" s="64">
        <v>148.523330303807</v>
      </c>
      <c r="S59" s="61">
        <v>121.44620340331799</v>
      </c>
      <c r="T59" s="16">
        <v>158.89101348582599</v>
      </c>
      <c r="U59" s="16">
        <v>132.41642402686699</v>
      </c>
      <c r="V59" s="64">
        <v>138.92169462351399</v>
      </c>
    </row>
    <row r="60" spans="14:22" x14ac:dyDescent="0.25">
      <c r="N60" s="25">
        <v>39994</v>
      </c>
      <c r="O60" s="61">
        <v>108.079396671415</v>
      </c>
      <c r="P60" s="16">
        <v>157.49090374321599</v>
      </c>
      <c r="Q60" s="16">
        <v>133.906456099401</v>
      </c>
      <c r="R60" s="64">
        <v>134.74730851209199</v>
      </c>
      <c r="S60" s="61">
        <v>110.957849412709</v>
      </c>
      <c r="T60" s="16">
        <v>131.775412434407</v>
      </c>
      <c r="U60" s="16">
        <v>120.734254773182</v>
      </c>
      <c r="V60" s="64">
        <v>126.38288532081501</v>
      </c>
    </row>
    <row r="61" spans="14:22" x14ac:dyDescent="0.25">
      <c r="N61" s="25">
        <v>40086</v>
      </c>
      <c r="O61" s="61">
        <v>106.806307085309</v>
      </c>
      <c r="P61" s="16">
        <v>159.31384145759301</v>
      </c>
      <c r="Q61" s="16">
        <v>129.83743617966999</v>
      </c>
      <c r="R61" s="64">
        <v>128.79700173746301</v>
      </c>
      <c r="S61" s="61">
        <v>104.69851380652599</v>
      </c>
      <c r="T61" s="16">
        <v>119.436858728437</v>
      </c>
      <c r="U61" s="16">
        <v>113.38462967199099</v>
      </c>
      <c r="V61" s="64">
        <v>118.133183764404</v>
      </c>
    </row>
    <row r="62" spans="14:22" x14ac:dyDescent="0.25">
      <c r="N62" s="25">
        <v>40178</v>
      </c>
      <c r="O62" s="61">
        <v>101.839350513112</v>
      </c>
      <c r="P62" s="16">
        <v>163.268219540307</v>
      </c>
      <c r="Q62" s="16">
        <v>126.290610757414</v>
      </c>
      <c r="R62" s="64">
        <v>127.826458504128</v>
      </c>
      <c r="S62" s="61">
        <v>102.624386164309</v>
      </c>
      <c r="T62" s="16">
        <v>124.484027167137</v>
      </c>
      <c r="U62" s="16">
        <v>111.010134551551</v>
      </c>
      <c r="V62" s="64">
        <v>109.917888695843</v>
      </c>
    </row>
    <row r="63" spans="14:22" x14ac:dyDescent="0.25">
      <c r="N63" s="25">
        <v>40268</v>
      </c>
      <c r="O63" s="61">
        <v>97.889198462312507</v>
      </c>
      <c r="P63" s="16">
        <v>158.388821913866</v>
      </c>
      <c r="Q63" s="16">
        <v>124.17039202804</v>
      </c>
      <c r="R63" s="64">
        <v>126.39459329136101</v>
      </c>
      <c r="S63" s="61">
        <v>104.71607021735301</v>
      </c>
      <c r="T63" s="16">
        <v>136.05157523074601</v>
      </c>
      <c r="U63" s="16">
        <v>111.561469292244</v>
      </c>
      <c r="V63" s="64">
        <v>110.46271203123</v>
      </c>
    </row>
    <row r="64" spans="14:22" x14ac:dyDescent="0.25">
      <c r="N64" s="25">
        <v>40359</v>
      </c>
      <c r="O64" s="61">
        <v>95.759679032398196</v>
      </c>
      <c r="P64" s="16">
        <v>149.91737232226501</v>
      </c>
      <c r="Q64" s="16">
        <v>122.89001862086999</v>
      </c>
      <c r="R64" s="64">
        <v>124.00342021955301</v>
      </c>
      <c r="S64" s="61">
        <v>103.243987127414</v>
      </c>
      <c r="T64" s="16">
        <v>142.25107254054299</v>
      </c>
      <c r="U64" s="16">
        <v>116.987659989573</v>
      </c>
      <c r="V64" s="64">
        <v>118.38490717462901</v>
      </c>
    </row>
    <row r="65" spans="14:22" x14ac:dyDescent="0.25">
      <c r="N65" s="25">
        <v>40451</v>
      </c>
      <c r="O65" s="61">
        <v>93.116192901811004</v>
      </c>
      <c r="P65" s="16">
        <v>150.95052468831801</v>
      </c>
      <c r="Q65" s="16">
        <v>122.545211994665</v>
      </c>
      <c r="R65" s="64">
        <v>120.98296062490699</v>
      </c>
      <c r="S65" s="61">
        <v>102.913803475713</v>
      </c>
      <c r="T65" s="16">
        <v>140.68259272250199</v>
      </c>
      <c r="U65" s="16">
        <v>125.106711909533</v>
      </c>
      <c r="V65" s="64">
        <v>120.715184517814</v>
      </c>
    </row>
    <row r="66" spans="14:22" x14ac:dyDescent="0.25">
      <c r="N66" s="25">
        <v>40543</v>
      </c>
      <c r="O66" s="61">
        <v>90.110477154722602</v>
      </c>
      <c r="P66" s="16">
        <v>156.32920950186301</v>
      </c>
      <c r="Q66" s="16">
        <v>121.47344895213401</v>
      </c>
      <c r="R66" s="64">
        <v>119.122748689565</v>
      </c>
      <c r="S66" s="61">
        <v>103.20783643604</v>
      </c>
      <c r="T66" s="16">
        <v>144.08275960224699</v>
      </c>
      <c r="U66" s="16">
        <v>129.383923464513</v>
      </c>
      <c r="V66" s="64">
        <v>120.444975808994</v>
      </c>
    </row>
    <row r="67" spans="14:22" x14ac:dyDescent="0.25">
      <c r="N67" s="25">
        <v>40633</v>
      </c>
      <c r="O67" s="61">
        <v>89.871900032303202</v>
      </c>
      <c r="P67" s="16">
        <v>154.593194544488</v>
      </c>
      <c r="Q67" s="16">
        <v>119.87205705946801</v>
      </c>
      <c r="R67" s="64">
        <v>119.62031515940301</v>
      </c>
      <c r="S67" s="61">
        <v>102.356543143748</v>
      </c>
      <c r="T67" s="16">
        <v>151.998875473314</v>
      </c>
      <c r="U67" s="16">
        <v>129.16258275341599</v>
      </c>
      <c r="V67" s="64">
        <v>123.630800542302</v>
      </c>
    </row>
    <row r="68" spans="14:22" x14ac:dyDescent="0.25">
      <c r="N68" s="25">
        <v>40724</v>
      </c>
      <c r="O68" s="61">
        <v>92.3072385858583</v>
      </c>
      <c r="P68" s="16">
        <v>153.43716997953899</v>
      </c>
      <c r="Q68" s="16">
        <v>120.12039105033899</v>
      </c>
      <c r="R68" s="64">
        <v>120.73939532983999</v>
      </c>
      <c r="S68" s="61">
        <v>105.215713362008</v>
      </c>
      <c r="T68" s="16">
        <v>152.94575642218101</v>
      </c>
      <c r="U68" s="16">
        <v>127.431090478543</v>
      </c>
      <c r="V68" s="64">
        <v>126.431235765027</v>
      </c>
    </row>
    <row r="69" spans="14:22" x14ac:dyDescent="0.25">
      <c r="N69" s="25">
        <v>40816</v>
      </c>
      <c r="O69" s="61">
        <v>93.493625453160107</v>
      </c>
      <c r="P69" s="16">
        <v>158.18306373375299</v>
      </c>
      <c r="Q69" s="16">
        <v>120.605484087128</v>
      </c>
      <c r="R69" s="64">
        <v>121.112039991535</v>
      </c>
      <c r="S69" s="61">
        <v>113.592066244533</v>
      </c>
      <c r="T69" s="16">
        <v>150.344833474533</v>
      </c>
      <c r="U69" s="16">
        <v>128.489158247321</v>
      </c>
      <c r="V69" s="64">
        <v>128.14514825174001</v>
      </c>
    </row>
    <row r="70" spans="14:22" x14ac:dyDescent="0.25">
      <c r="N70" s="25">
        <v>40908</v>
      </c>
      <c r="O70" s="61">
        <v>92.323141585533705</v>
      </c>
      <c r="P70" s="16">
        <v>161.85156288121399</v>
      </c>
      <c r="Q70" s="16">
        <v>119.249382439553</v>
      </c>
      <c r="R70" s="64">
        <v>121.64873729689801</v>
      </c>
      <c r="S70" s="61">
        <v>118.918898003259</v>
      </c>
      <c r="T70" s="16">
        <v>154.96042463752801</v>
      </c>
      <c r="U70" s="16">
        <v>130.957072217014</v>
      </c>
      <c r="V70" s="64">
        <v>130.09428013197501</v>
      </c>
    </row>
    <row r="71" spans="14:22" x14ac:dyDescent="0.25">
      <c r="N71" s="25">
        <v>40999</v>
      </c>
      <c r="O71" s="61">
        <v>89.667823983707706</v>
      </c>
      <c r="P71" s="16">
        <v>159.22755189426999</v>
      </c>
      <c r="Q71" s="16">
        <v>118.67234756109001</v>
      </c>
      <c r="R71" s="64">
        <v>124.570724562656</v>
      </c>
      <c r="S71" s="61">
        <v>115.177011097687</v>
      </c>
      <c r="T71" s="16">
        <v>159.22725110139999</v>
      </c>
      <c r="U71" s="16">
        <v>131.03827742240099</v>
      </c>
      <c r="V71" s="64">
        <v>131.14102605510601</v>
      </c>
    </row>
    <row r="72" spans="14:22" x14ac:dyDescent="0.25">
      <c r="N72" s="25">
        <v>41090</v>
      </c>
      <c r="O72" s="61">
        <v>87.118835954895999</v>
      </c>
      <c r="P72" s="16">
        <v>156.59453058044301</v>
      </c>
      <c r="Q72" s="16">
        <v>121.043488940454</v>
      </c>
      <c r="R72" s="64">
        <v>129.24124388115601</v>
      </c>
      <c r="S72" s="61">
        <v>110.71234691426</v>
      </c>
      <c r="T72" s="16">
        <v>159.24989871037101</v>
      </c>
      <c r="U72" s="16">
        <v>132.24950403840401</v>
      </c>
      <c r="V72" s="64">
        <v>133.70517973014699</v>
      </c>
    </row>
    <row r="73" spans="14:22" x14ac:dyDescent="0.25">
      <c r="N73" s="25">
        <v>41182</v>
      </c>
      <c r="O73" s="61">
        <v>90.5950644398375</v>
      </c>
      <c r="P73" s="16">
        <v>161.23581775711801</v>
      </c>
      <c r="Q73" s="16">
        <v>124.532823940421</v>
      </c>
      <c r="R73" s="64">
        <v>131.21531300824299</v>
      </c>
      <c r="S73" s="61">
        <v>110.28488566662899</v>
      </c>
      <c r="T73" s="16">
        <v>163.393087448328</v>
      </c>
      <c r="U73" s="16">
        <v>135.544085899713</v>
      </c>
      <c r="V73" s="64">
        <v>137.713968219908</v>
      </c>
    </row>
    <row r="74" spans="14:22" x14ac:dyDescent="0.25">
      <c r="N74" s="25">
        <v>41274</v>
      </c>
      <c r="O74" s="61">
        <v>94.940479254366707</v>
      </c>
      <c r="P74" s="16">
        <v>167.45732649586401</v>
      </c>
      <c r="Q74" s="16">
        <v>125.806425039717</v>
      </c>
      <c r="R74" s="64">
        <v>131.22185323346699</v>
      </c>
      <c r="S74" s="61">
        <v>111.5664927345</v>
      </c>
      <c r="T74" s="16">
        <v>169.90150614136701</v>
      </c>
      <c r="U74" s="16">
        <v>138.16974406564299</v>
      </c>
      <c r="V74" s="64">
        <v>139.33062391743599</v>
      </c>
    </row>
    <row r="75" spans="14:22" x14ac:dyDescent="0.25">
      <c r="N75" s="25">
        <v>41364</v>
      </c>
      <c r="O75" s="61">
        <v>94.796702249398095</v>
      </c>
      <c r="P75" s="16">
        <v>168.288228539871</v>
      </c>
      <c r="Q75" s="16">
        <v>127.572204555124</v>
      </c>
      <c r="R75" s="64">
        <v>135.33435667309101</v>
      </c>
      <c r="S75" s="61">
        <v>114.539694597527</v>
      </c>
      <c r="T75" s="16">
        <v>175.887630892347</v>
      </c>
      <c r="U75" s="16">
        <v>140.94043994937601</v>
      </c>
      <c r="V75" s="64">
        <v>142.695635282854</v>
      </c>
    </row>
    <row r="76" spans="14:22" x14ac:dyDescent="0.25">
      <c r="N76" s="25">
        <v>41455</v>
      </c>
      <c r="O76" s="61">
        <v>96.374588776274095</v>
      </c>
      <c r="P76" s="16">
        <v>168.401721358857</v>
      </c>
      <c r="Q76" s="16">
        <v>132.30101768345301</v>
      </c>
      <c r="R76" s="64">
        <v>144.23794058765799</v>
      </c>
      <c r="S76" s="61">
        <v>118.72066433398101</v>
      </c>
      <c r="T76" s="16">
        <v>186.01199958022099</v>
      </c>
      <c r="U76" s="16">
        <v>143.882479063354</v>
      </c>
      <c r="V76" s="64">
        <v>147.92124986792101</v>
      </c>
    </row>
    <row r="77" spans="14:22" x14ac:dyDescent="0.25">
      <c r="N77" s="25">
        <v>41547</v>
      </c>
      <c r="O77" s="61">
        <v>99.417876456677206</v>
      </c>
      <c r="P77" s="16">
        <v>171.20290983304901</v>
      </c>
      <c r="Q77" s="16">
        <v>134.144702190782</v>
      </c>
      <c r="R77" s="64">
        <v>150.24570578341999</v>
      </c>
      <c r="S77" s="61">
        <v>123.168550027938</v>
      </c>
      <c r="T77" s="16">
        <v>193.298501363866</v>
      </c>
      <c r="U77" s="16">
        <v>146.499480240747</v>
      </c>
      <c r="V77" s="64">
        <v>151.219344139935</v>
      </c>
    </row>
    <row r="78" spans="14:22" x14ac:dyDescent="0.25">
      <c r="N78" s="25">
        <v>41639</v>
      </c>
      <c r="O78" s="61">
        <v>100.545683184753</v>
      </c>
      <c r="P78" s="16">
        <v>175.681748814184</v>
      </c>
      <c r="Q78" s="16">
        <v>133.59259009511501</v>
      </c>
      <c r="R78" s="64">
        <v>151.54520851653999</v>
      </c>
      <c r="S78" s="61">
        <v>127.123804939227</v>
      </c>
      <c r="T78" s="16">
        <v>190.51296541681199</v>
      </c>
      <c r="U78" s="16">
        <v>149.294653685306</v>
      </c>
      <c r="V78" s="64">
        <v>154.526377944019</v>
      </c>
    </row>
    <row r="79" spans="14:22" x14ac:dyDescent="0.25">
      <c r="N79" s="25">
        <v>41729</v>
      </c>
      <c r="O79" s="61">
        <v>102.129933349534</v>
      </c>
      <c r="P79" s="16">
        <v>181.05549260650301</v>
      </c>
      <c r="Q79" s="16">
        <v>137.89842108186301</v>
      </c>
      <c r="R79" s="64">
        <v>156.48651109054501</v>
      </c>
      <c r="S79" s="61">
        <v>125.44253563931601</v>
      </c>
      <c r="T79" s="16">
        <v>183.233912006596</v>
      </c>
      <c r="U79" s="16">
        <v>152.077967988251</v>
      </c>
      <c r="V79" s="64">
        <v>159.293635314287</v>
      </c>
    </row>
    <row r="80" spans="14:22" x14ac:dyDescent="0.25">
      <c r="N80" s="25">
        <v>41820</v>
      </c>
      <c r="O80" s="61">
        <v>106.699242366287</v>
      </c>
      <c r="P80" s="16">
        <v>188.362685803912</v>
      </c>
      <c r="Q80" s="16">
        <v>145.93861459253401</v>
      </c>
      <c r="R80" s="64">
        <v>165.11972152532601</v>
      </c>
      <c r="S80" s="61">
        <v>126.502915086771</v>
      </c>
      <c r="T80" s="16">
        <v>181.45703166735299</v>
      </c>
      <c r="U80" s="16">
        <v>154.85621654457</v>
      </c>
      <c r="V80" s="64">
        <v>165.94496771872701</v>
      </c>
    </row>
    <row r="81" spans="14:22" x14ac:dyDescent="0.25">
      <c r="N81" s="25">
        <v>41912</v>
      </c>
      <c r="O81" s="61">
        <v>110.298388768466</v>
      </c>
      <c r="P81" s="16">
        <v>194.76329250001999</v>
      </c>
      <c r="Q81" s="16">
        <v>149.309806923537</v>
      </c>
      <c r="R81" s="64">
        <v>168.471869179473</v>
      </c>
      <c r="S81" s="61">
        <v>137.69394914079899</v>
      </c>
      <c r="T81" s="16">
        <v>190.29340576154701</v>
      </c>
      <c r="U81" s="16">
        <v>157.479193388363</v>
      </c>
      <c r="V81" s="64">
        <v>171.239422971746</v>
      </c>
    </row>
    <row r="82" spans="14:22" x14ac:dyDescent="0.25">
      <c r="N82" s="25">
        <v>42004</v>
      </c>
      <c r="O82" s="61">
        <v>110.762318560501</v>
      </c>
      <c r="P82" s="16">
        <v>198.734127959023</v>
      </c>
      <c r="Q82" s="16">
        <v>149.14789050635801</v>
      </c>
      <c r="R82" s="64">
        <v>168.20287935101601</v>
      </c>
      <c r="S82" s="61">
        <v>144.33667411234001</v>
      </c>
      <c r="T82" s="16">
        <v>203.20351859308201</v>
      </c>
      <c r="U82" s="16">
        <v>161.59680146865199</v>
      </c>
      <c r="V82" s="64">
        <v>174.557650455627</v>
      </c>
    </row>
    <row r="83" spans="14:22" x14ac:dyDescent="0.25">
      <c r="N83" s="25">
        <v>42094</v>
      </c>
      <c r="O83" s="61">
        <v>112.11511614580201</v>
      </c>
      <c r="P83" s="16">
        <v>203.251709083078</v>
      </c>
      <c r="Q83" s="16">
        <v>153.562991955364</v>
      </c>
      <c r="R83" s="64">
        <v>172.582901853019</v>
      </c>
      <c r="S83" s="61">
        <v>145.54901260143501</v>
      </c>
      <c r="T83" s="16">
        <v>215.14867258958901</v>
      </c>
      <c r="U83" s="16">
        <v>167.41744476000201</v>
      </c>
      <c r="V83" s="64">
        <v>179.025378114261</v>
      </c>
    </row>
    <row r="84" spans="14:22" x14ac:dyDescent="0.25">
      <c r="N84" s="25">
        <v>42185</v>
      </c>
      <c r="O84" s="61">
        <v>116.08061061588501</v>
      </c>
      <c r="P84" s="16">
        <v>208.00137181593399</v>
      </c>
      <c r="Q84" s="16">
        <v>160.03706677774699</v>
      </c>
      <c r="R84" s="64">
        <v>180.48724665115</v>
      </c>
      <c r="S84" s="61">
        <v>148.942909061074</v>
      </c>
      <c r="T84" s="16">
        <v>226.433378633709</v>
      </c>
      <c r="U84" s="16">
        <v>171.24446436847299</v>
      </c>
      <c r="V84" s="64">
        <v>182.396533655855</v>
      </c>
    </row>
    <row r="85" spans="14:22" x14ac:dyDescent="0.25">
      <c r="N85" s="25">
        <v>42277</v>
      </c>
      <c r="O85" s="61">
        <v>117.333462949289</v>
      </c>
      <c r="P85" s="16">
        <v>205.631184469434</v>
      </c>
      <c r="Q85" s="16">
        <v>161.636475454574</v>
      </c>
      <c r="R85" s="64">
        <v>184.757562516386</v>
      </c>
      <c r="S85" s="61">
        <v>146.371021086334</v>
      </c>
      <c r="T85" s="16">
        <v>227.00108561742601</v>
      </c>
      <c r="U85" s="16">
        <v>173.90396950422499</v>
      </c>
      <c r="V85" s="64">
        <v>184.26154285458301</v>
      </c>
    </row>
    <row r="86" spans="14:22" x14ac:dyDescent="0.25">
      <c r="N86" s="25">
        <v>42369</v>
      </c>
      <c r="O86" s="61">
        <v>116.039159917291</v>
      </c>
      <c r="P86" s="16">
        <v>202.37631522900301</v>
      </c>
      <c r="Q86" s="16">
        <v>161.352056356475</v>
      </c>
      <c r="R86" s="64">
        <v>185.50521271076099</v>
      </c>
      <c r="S86" s="61">
        <v>144.57969898069899</v>
      </c>
      <c r="T86" s="16">
        <v>220.18454995677001</v>
      </c>
      <c r="U86" s="16">
        <v>175.36003765234699</v>
      </c>
      <c r="V86" s="64">
        <v>186.66525654074499</v>
      </c>
    </row>
    <row r="87" spans="14:22" x14ac:dyDescent="0.25">
      <c r="N87" s="25">
        <v>42460</v>
      </c>
      <c r="O87" s="61">
        <v>118.07433210044</v>
      </c>
      <c r="P87" s="16">
        <v>207.361510757563</v>
      </c>
      <c r="Q87" s="16">
        <v>165.196289678059</v>
      </c>
      <c r="R87" s="64">
        <v>190.50718095910599</v>
      </c>
      <c r="S87" s="61">
        <v>147.01539676801801</v>
      </c>
      <c r="T87" s="16">
        <v>218.17345834435699</v>
      </c>
      <c r="U87" s="16">
        <v>175.87695723948599</v>
      </c>
      <c r="V87" s="64">
        <v>190.06208497833001</v>
      </c>
    </row>
    <row r="88" spans="14:22" x14ac:dyDescent="0.25">
      <c r="N88" s="25">
        <v>42551</v>
      </c>
      <c r="O88" s="61">
        <v>122.664565038286</v>
      </c>
      <c r="P88" s="16">
        <v>215.28812484666199</v>
      </c>
      <c r="Q88" s="16">
        <v>171.31632615024299</v>
      </c>
      <c r="R88" s="64">
        <v>200.17601881908601</v>
      </c>
      <c r="S88" s="61">
        <v>148.910706498834</v>
      </c>
      <c r="T88" s="16">
        <v>214.76711445237501</v>
      </c>
      <c r="U88" s="16">
        <v>180.319563681944</v>
      </c>
      <c r="V88" s="64">
        <v>196.58609313992</v>
      </c>
    </row>
    <row r="89" spans="14:22" x14ac:dyDescent="0.25">
      <c r="N89" s="25">
        <v>42643</v>
      </c>
      <c r="O89" s="61">
        <v>124.702298960351</v>
      </c>
      <c r="P89" s="16">
        <v>221.13821960773501</v>
      </c>
      <c r="Q89" s="16">
        <v>174.82057788790499</v>
      </c>
      <c r="R89" s="64">
        <v>205.480136976637</v>
      </c>
      <c r="S89" s="61">
        <v>150.23320064482601</v>
      </c>
      <c r="T89" s="16">
        <v>212.27537613477401</v>
      </c>
      <c r="U89" s="16">
        <v>183.57662369595599</v>
      </c>
      <c r="V89" s="64">
        <v>203.67981442564701</v>
      </c>
    </row>
    <row r="90" spans="14:22" x14ac:dyDescent="0.25">
      <c r="N90" s="25">
        <v>42735</v>
      </c>
      <c r="O90" s="61">
        <v>125.709825475052</v>
      </c>
      <c r="P90" s="16">
        <v>226.91796350418699</v>
      </c>
      <c r="Q90" s="16">
        <v>177.22824442229401</v>
      </c>
      <c r="R90" s="64">
        <v>206.478933440623</v>
      </c>
      <c r="S90" s="61">
        <v>148.09314154536401</v>
      </c>
      <c r="T90" s="16">
        <v>210.528850149134</v>
      </c>
      <c r="U90" s="16">
        <v>182.17389123900301</v>
      </c>
      <c r="V90" s="64">
        <v>205.79267073097699</v>
      </c>
    </row>
    <row r="91" spans="14:22" x14ac:dyDescent="0.25">
      <c r="N91" s="25">
        <v>42825</v>
      </c>
      <c r="O91" s="61">
        <v>134.002710882304</v>
      </c>
      <c r="P91" s="16">
        <v>237.906209500834</v>
      </c>
      <c r="Q91" s="16">
        <v>187.11467677050899</v>
      </c>
      <c r="R91" s="64">
        <v>213.65767788254701</v>
      </c>
      <c r="S91" s="61">
        <v>145.97755399759799</v>
      </c>
      <c r="T91" s="16">
        <v>215.83676125870201</v>
      </c>
      <c r="U91" s="16">
        <v>183.07850800876599</v>
      </c>
      <c r="V91" s="64">
        <v>206.44997908263599</v>
      </c>
    </row>
    <row r="92" spans="14:22" x14ac:dyDescent="0.25">
      <c r="N92" s="25">
        <v>42916</v>
      </c>
      <c r="O92" s="61">
        <v>147.595959594324</v>
      </c>
      <c r="P92" s="16">
        <v>249.853741582781</v>
      </c>
      <c r="Q92" s="16">
        <v>200.643925170979</v>
      </c>
      <c r="R92" s="64">
        <v>225.53681754138699</v>
      </c>
      <c r="S92" s="61">
        <v>150.32440897822499</v>
      </c>
      <c r="T92" s="16">
        <v>233.110186453886</v>
      </c>
      <c r="U92" s="16">
        <v>187.80356572516499</v>
      </c>
      <c r="V92" s="64">
        <v>210.81972888482201</v>
      </c>
    </row>
    <row r="93" spans="14:22" x14ac:dyDescent="0.25">
      <c r="N93" s="25">
        <v>43008</v>
      </c>
      <c r="O93" s="61">
        <v>148.06361376936599</v>
      </c>
      <c r="P93" s="16">
        <v>250.61876694869801</v>
      </c>
      <c r="Q93" s="16">
        <v>199.96496492607099</v>
      </c>
      <c r="R93" s="64">
        <v>230.807552434374</v>
      </c>
      <c r="S93" s="61">
        <v>155.323850050385</v>
      </c>
      <c r="T93" s="16">
        <v>238.01583793945599</v>
      </c>
      <c r="U93" s="16">
        <v>191.924276609754</v>
      </c>
      <c r="V93" s="64">
        <v>217.02632455876</v>
      </c>
    </row>
    <row r="94" spans="14:22" x14ac:dyDescent="0.25">
      <c r="N94" s="25">
        <v>43100</v>
      </c>
      <c r="O94" s="61">
        <v>140.636487245903</v>
      </c>
      <c r="P94" s="16">
        <v>247.30828027625799</v>
      </c>
      <c r="Q94" s="16">
        <v>194.058459862734</v>
      </c>
      <c r="R94" s="64">
        <v>230.218748018517</v>
      </c>
      <c r="S94" s="61">
        <v>153.97064507365701</v>
      </c>
      <c r="T94" s="16">
        <v>243.77292765903599</v>
      </c>
      <c r="U94" s="16">
        <v>193.84806651478701</v>
      </c>
      <c r="V94" s="64">
        <v>222.29694242004999</v>
      </c>
    </row>
    <row r="95" spans="14:22" x14ac:dyDescent="0.25">
      <c r="N95" s="25">
        <v>43190</v>
      </c>
      <c r="O95" s="61">
        <v>141.022043527845</v>
      </c>
      <c r="P95" s="16">
        <v>247.192341818926</v>
      </c>
      <c r="Q95" s="16">
        <v>198.42019426076999</v>
      </c>
      <c r="R95" s="64">
        <v>234.219392261032</v>
      </c>
      <c r="S95" s="61">
        <v>155.38429312227299</v>
      </c>
      <c r="T95" s="16">
        <v>255.63817129594</v>
      </c>
      <c r="U95" s="16">
        <v>196.38994067102601</v>
      </c>
      <c r="V95" s="64">
        <v>223.551475363538</v>
      </c>
    </row>
    <row r="96" spans="14:22" x14ac:dyDescent="0.25">
      <c r="N96" s="25">
        <v>43281</v>
      </c>
      <c r="O96" s="61">
        <v>145.58007442453601</v>
      </c>
      <c r="P96" s="16">
        <v>246.40115835308899</v>
      </c>
      <c r="Q96" s="16">
        <v>206.56594363212201</v>
      </c>
      <c r="R96" s="64">
        <v>242.81543533225101</v>
      </c>
      <c r="S96" s="61">
        <v>159.141172554116</v>
      </c>
      <c r="T96" s="16">
        <v>240.17420541550001</v>
      </c>
      <c r="U96" s="16">
        <v>201.826293091053</v>
      </c>
      <c r="V96" s="64">
        <v>225.232649146418</v>
      </c>
    </row>
    <row r="97" spans="14:22" x14ac:dyDescent="0.25">
      <c r="N97" s="25">
        <v>43373</v>
      </c>
      <c r="O97" s="61">
        <v>149.04079391885799</v>
      </c>
      <c r="P97" s="16">
        <v>249.457574188807</v>
      </c>
      <c r="Q97" s="16">
        <v>210.63627738133499</v>
      </c>
      <c r="R97" s="64">
        <v>244.69652376738799</v>
      </c>
      <c r="S97" s="61">
        <v>159.405632713736</v>
      </c>
      <c r="T97" s="16">
        <v>220.22672240077</v>
      </c>
      <c r="U97" s="16">
        <v>206.00771102620999</v>
      </c>
      <c r="V97" s="64">
        <v>231.15698717430601</v>
      </c>
    </row>
    <row r="98" spans="14:22" x14ac:dyDescent="0.25">
      <c r="N98" s="25">
        <v>43465</v>
      </c>
      <c r="O98" s="61">
        <v>149.14053700399299</v>
      </c>
      <c r="P98" s="16">
        <v>255.34610941595801</v>
      </c>
      <c r="Q98" s="16">
        <v>211.094005288803</v>
      </c>
      <c r="R98" s="64">
        <v>242.78781280273299</v>
      </c>
      <c r="S98" s="61">
        <v>158.743916907998</v>
      </c>
      <c r="T98" s="16">
        <v>217.31541381838699</v>
      </c>
      <c r="U98" s="16">
        <v>206.44050429785699</v>
      </c>
      <c r="V98" s="64">
        <v>237.59134379293499</v>
      </c>
    </row>
    <row r="99" spans="14:22" x14ac:dyDescent="0.25">
      <c r="N99" s="25">
        <v>43555</v>
      </c>
      <c r="O99" s="61">
        <v>149.379992186371</v>
      </c>
      <c r="P99" s="16">
        <v>260.55620310665199</v>
      </c>
      <c r="Q99" s="16">
        <v>212.46335163482499</v>
      </c>
      <c r="R99" s="64">
        <v>248.927964896215</v>
      </c>
      <c r="S99" s="61">
        <v>160.463221240313</v>
      </c>
      <c r="T99" s="16">
        <v>230.12631497919801</v>
      </c>
      <c r="U99" s="16">
        <v>209.42817960711599</v>
      </c>
      <c r="V99" s="64">
        <v>243.54893437932699</v>
      </c>
    </row>
    <row r="100" spans="14:22" x14ac:dyDescent="0.25">
      <c r="N100" s="25">
        <v>43646</v>
      </c>
      <c r="O100" s="61">
        <v>151.622793705904</v>
      </c>
      <c r="P100" s="16">
        <v>265.16927876754198</v>
      </c>
      <c r="Q100" s="16">
        <v>215.52557414474899</v>
      </c>
      <c r="R100" s="64">
        <v>259.969073081038</v>
      </c>
      <c r="S100" s="61">
        <v>163.69312735761599</v>
      </c>
      <c r="T100" s="16">
        <v>244.09489553409799</v>
      </c>
      <c r="U100" s="16">
        <v>213.369174935308</v>
      </c>
      <c r="V100" s="64">
        <v>248.63928994757799</v>
      </c>
    </row>
    <row r="101" spans="14:22" x14ac:dyDescent="0.25">
      <c r="N101" s="25">
        <v>43738</v>
      </c>
      <c r="O101" s="61">
        <v>152.841987225472</v>
      </c>
      <c r="P101" s="16">
        <v>264.40397806752298</v>
      </c>
      <c r="Q101" s="16">
        <v>219.70942609392901</v>
      </c>
      <c r="R101" s="64">
        <v>264.36151473321502</v>
      </c>
      <c r="S101" s="61">
        <v>165.897385257065</v>
      </c>
      <c r="T101" s="16">
        <v>241.02813811327599</v>
      </c>
      <c r="U101" s="16">
        <v>213.900579379927</v>
      </c>
      <c r="V101" s="64">
        <v>251.69786779663801</v>
      </c>
    </row>
    <row r="102" spans="14:22" x14ac:dyDescent="0.25">
      <c r="N102" s="25">
        <v>43830</v>
      </c>
      <c r="O102" s="61">
        <v>153.15621222277099</v>
      </c>
      <c r="P102" s="16">
        <v>263.53245552366701</v>
      </c>
      <c r="Q102" s="16">
        <v>223.37108322918601</v>
      </c>
      <c r="R102" s="64">
        <v>262.23649687827498</v>
      </c>
      <c r="S102" s="61">
        <v>168.03841864091299</v>
      </c>
      <c r="T102" s="16">
        <v>237.750990775822</v>
      </c>
      <c r="U102" s="16">
        <v>216.74788511186699</v>
      </c>
      <c r="V102" s="64">
        <v>252.25543307546201</v>
      </c>
    </row>
    <row r="103" spans="14:22" x14ac:dyDescent="0.25">
      <c r="N103" s="25">
        <v>43921</v>
      </c>
      <c r="O103" s="61">
        <v>153.30396584730099</v>
      </c>
      <c r="P103" s="16">
        <v>272.11431076078298</v>
      </c>
      <c r="Q103" s="16">
        <v>226.49424883163999</v>
      </c>
      <c r="R103" s="64">
        <v>261.05635212686701</v>
      </c>
      <c r="S103" s="61">
        <v>164.58076564743001</v>
      </c>
      <c r="T103" s="16">
        <v>239.985598010122</v>
      </c>
      <c r="U103" s="16">
        <v>222.310159600877</v>
      </c>
      <c r="V103" s="64">
        <v>253.320266902089</v>
      </c>
    </row>
    <row r="104" spans="14:22" x14ac:dyDescent="0.25">
      <c r="N104" s="25">
        <v>44012</v>
      </c>
      <c r="O104" s="61">
        <v>151.61925236777901</v>
      </c>
      <c r="P104" s="16">
        <v>281.65326159185503</v>
      </c>
      <c r="Q104" s="16">
        <v>228.36612360111201</v>
      </c>
      <c r="R104" s="64">
        <v>263.34250517934697</v>
      </c>
      <c r="S104" s="61">
        <v>158.87806545589299</v>
      </c>
      <c r="T104" s="16">
        <v>249.73452883140101</v>
      </c>
      <c r="U104" s="16">
        <v>226.33469035862299</v>
      </c>
      <c r="V104" s="64">
        <v>254.76085032984801</v>
      </c>
    </row>
    <row r="105" spans="14:22" x14ac:dyDescent="0.25">
      <c r="N105" s="25">
        <v>44104</v>
      </c>
      <c r="O105" s="61">
        <v>155.537652526248</v>
      </c>
      <c r="P105" s="16">
        <v>281.75368258801001</v>
      </c>
      <c r="Q105" s="16">
        <v>235.323209221947</v>
      </c>
      <c r="R105" s="64">
        <v>274.01334267208898</v>
      </c>
      <c r="S105" s="61">
        <v>161.742954479426</v>
      </c>
      <c r="T105" s="16">
        <v>262.04416349967101</v>
      </c>
      <c r="U105" s="16">
        <v>230.51143825936299</v>
      </c>
      <c r="V105" s="64">
        <v>263.51120114611803</v>
      </c>
    </row>
    <row r="106" spans="14:22" x14ac:dyDescent="0.25">
      <c r="N106" s="25">
        <v>44196</v>
      </c>
      <c r="O106" s="61">
        <v>163.19044321849799</v>
      </c>
      <c r="P106" s="16">
        <v>280.80436898515501</v>
      </c>
      <c r="Q106" s="16">
        <v>245.52719468325901</v>
      </c>
      <c r="R106" s="64">
        <v>284.06574627635501</v>
      </c>
      <c r="S106" s="61">
        <v>165.59229823737201</v>
      </c>
      <c r="T106" s="16">
        <v>260.08955457621499</v>
      </c>
      <c r="U106" s="16">
        <v>235.40471682338</v>
      </c>
      <c r="V106" s="64">
        <v>276.19722725208999</v>
      </c>
    </row>
    <row r="107" spans="14:22" x14ac:dyDescent="0.25">
      <c r="N107" s="25">
        <v>44286</v>
      </c>
      <c r="O107" s="61">
        <v>169.53189063010601</v>
      </c>
      <c r="P107" s="16">
        <v>286.25654801136699</v>
      </c>
      <c r="Q107" s="16">
        <v>254.167532960481</v>
      </c>
      <c r="R107" s="64">
        <v>290.03410690947698</v>
      </c>
      <c r="S107" s="61">
        <v>168.486240785121</v>
      </c>
      <c r="T107" s="16">
        <v>249.885262076966</v>
      </c>
      <c r="U107" s="16">
        <v>240.94186411900799</v>
      </c>
      <c r="V107" s="64">
        <v>284.041367943713</v>
      </c>
    </row>
    <row r="108" spans="14:22" x14ac:dyDescent="0.25">
      <c r="N108" s="25">
        <v>44377</v>
      </c>
      <c r="O108" s="61">
        <v>178.33898468875299</v>
      </c>
      <c r="P108" s="16">
        <v>300.088712492605</v>
      </c>
      <c r="Q108" s="16">
        <v>266.47969980274303</v>
      </c>
      <c r="R108" s="64">
        <v>303.07270020772199</v>
      </c>
      <c r="S108" s="61">
        <v>179.94706476452399</v>
      </c>
      <c r="T108" s="16">
        <v>259.52856493504999</v>
      </c>
      <c r="U108" s="16">
        <v>252.899603755241</v>
      </c>
      <c r="V108" s="64">
        <v>293.72489437793598</v>
      </c>
    </row>
    <row r="109" spans="14:22" x14ac:dyDescent="0.25">
      <c r="N109" s="25">
        <v>44469</v>
      </c>
      <c r="O109" s="61">
        <v>184.478936627032</v>
      </c>
      <c r="P109" s="16">
        <v>318.69689184046899</v>
      </c>
      <c r="Q109" s="16">
        <v>277.66646491169502</v>
      </c>
      <c r="R109" s="64">
        <v>322.68335886440798</v>
      </c>
      <c r="S109" s="61">
        <v>190.873232086824</v>
      </c>
      <c r="T109" s="16">
        <v>290.98695473015999</v>
      </c>
      <c r="U109" s="16">
        <v>273.21836260249199</v>
      </c>
      <c r="V109" s="64">
        <v>309.030248213996</v>
      </c>
    </row>
    <row r="110" spans="14:22" x14ac:dyDescent="0.25">
      <c r="N110" s="25">
        <v>44561</v>
      </c>
      <c r="O110" s="61">
        <v>186.72135327983</v>
      </c>
      <c r="P110" s="16">
        <v>324.66722907527799</v>
      </c>
      <c r="Q110" s="16">
        <v>285.19305622586899</v>
      </c>
      <c r="R110" s="64">
        <v>335.55863262648302</v>
      </c>
      <c r="S110" s="61">
        <v>194.56957425335801</v>
      </c>
      <c r="T110" s="16">
        <v>298.66508207359499</v>
      </c>
      <c r="U110" s="16">
        <v>289.21155555926299</v>
      </c>
      <c r="V110" s="64">
        <v>326.03161374948502</v>
      </c>
    </row>
    <row r="111" spans="14:22" x14ac:dyDescent="0.25">
      <c r="N111" s="25">
        <v>44651</v>
      </c>
      <c r="O111" s="61">
        <v>191.585312903724</v>
      </c>
      <c r="P111" s="16">
        <v>323.47075890375697</v>
      </c>
      <c r="Q111" s="16">
        <v>302.21125171299099</v>
      </c>
      <c r="R111" s="64">
        <v>344.93056751557998</v>
      </c>
      <c r="S111" s="61">
        <v>196.56796844271</v>
      </c>
      <c r="T111" s="16">
        <v>275.21553794510498</v>
      </c>
      <c r="U111" s="16">
        <v>300.86401446975799</v>
      </c>
      <c r="V111" s="64">
        <v>337.86932726796698</v>
      </c>
    </row>
    <row r="112" spans="14:22" x14ac:dyDescent="0.25">
      <c r="N112" s="25">
        <v>44742</v>
      </c>
      <c r="O112" s="61">
        <v>198.351149041079</v>
      </c>
      <c r="P112" s="16">
        <v>336.17064165732597</v>
      </c>
      <c r="Q112" s="16">
        <v>325.32992779284899</v>
      </c>
      <c r="R112" s="64">
        <v>357.238532553526</v>
      </c>
      <c r="S112" s="61">
        <v>199.00917089999399</v>
      </c>
      <c r="T112" s="16">
        <v>259.05635562777297</v>
      </c>
      <c r="U112" s="16">
        <v>312.31099612559399</v>
      </c>
      <c r="V112" s="64">
        <v>349.39578355651599</v>
      </c>
    </row>
    <row r="113" spans="14:22" x14ac:dyDescent="0.25">
      <c r="N113" s="25">
        <v>44834</v>
      </c>
      <c r="O113" s="61">
        <v>197.52544334433699</v>
      </c>
      <c r="P113" s="16">
        <v>348.80520726872999</v>
      </c>
      <c r="Q113" s="16">
        <v>320.082923237177</v>
      </c>
      <c r="R113" s="64">
        <v>354.15288513236402</v>
      </c>
      <c r="S113" s="61">
        <v>200.976101468173</v>
      </c>
      <c r="T113" s="16">
        <v>249.97545397453399</v>
      </c>
      <c r="U113" s="16">
        <v>309.02563655179</v>
      </c>
      <c r="V113" s="64">
        <v>348.15103555713102</v>
      </c>
    </row>
    <row r="114" spans="14:22" x14ac:dyDescent="0.25">
      <c r="N114" s="25">
        <v>44926</v>
      </c>
      <c r="O114" s="61">
        <v>194.12710950607399</v>
      </c>
      <c r="P114" s="16">
        <v>347.06984999896798</v>
      </c>
      <c r="Q114" s="16">
        <v>309.76402922913502</v>
      </c>
      <c r="R114" s="64">
        <v>345.53185782123802</v>
      </c>
      <c r="S114" s="61">
        <v>196.811188507872</v>
      </c>
      <c r="T114" s="16">
        <v>252.768471763132</v>
      </c>
      <c r="U114" s="16">
        <v>296.41327837267698</v>
      </c>
      <c r="V114" s="64">
        <v>327.57040635929798</v>
      </c>
    </row>
    <row r="115" spans="14:22" x14ac:dyDescent="0.25">
      <c r="N115" s="25">
        <v>45016</v>
      </c>
      <c r="O115" s="61">
        <v>193.92857279853899</v>
      </c>
      <c r="P115" s="16">
        <v>340.17280578280901</v>
      </c>
      <c r="Q115" s="16">
        <v>315.50895854056802</v>
      </c>
      <c r="R115" s="64">
        <v>337.97385334913997</v>
      </c>
      <c r="S115" s="61">
        <v>193.13829858867001</v>
      </c>
      <c r="T115" s="16">
        <v>257.54391109128898</v>
      </c>
      <c r="U115" s="16">
        <v>290.39739653505399</v>
      </c>
      <c r="V115" s="64">
        <v>321.50515404404302</v>
      </c>
    </row>
    <row r="116" spans="14:22" x14ac:dyDescent="0.25">
      <c r="N116" s="68"/>
      <c r="O116" s="169" t="s">
        <v>17</v>
      </c>
      <c r="P116" s="143" t="s">
        <v>18</v>
      </c>
      <c r="Q116" s="143" t="s">
        <v>19</v>
      </c>
      <c r="R116" s="171" t="s">
        <v>20</v>
      </c>
      <c r="S116" s="169" t="s">
        <v>17</v>
      </c>
      <c r="T116" s="143" t="s">
        <v>18</v>
      </c>
      <c r="U116" s="143" t="s">
        <v>19</v>
      </c>
      <c r="V116" s="171" t="s">
        <v>20</v>
      </c>
    </row>
    <row r="117" spans="14:22" x14ac:dyDescent="0.25">
      <c r="N117" s="140" t="s">
        <v>137</v>
      </c>
      <c r="O117" s="168">
        <f>O110/O109-1</f>
        <v>1.2155407515881178E-2</v>
      </c>
      <c r="P117" s="168">
        <f t="shared" ref="O117:V122" si="0">P110/P109-1</f>
        <v>1.8733591031686592E-2</v>
      </c>
      <c r="Q117" s="168">
        <f t="shared" si="0"/>
        <v>2.7106591055450657E-2</v>
      </c>
      <c r="R117" s="168">
        <f t="shared" si="0"/>
        <v>3.9900643799500202E-2</v>
      </c>
      <c r="S117" s="168">
        <f t="shared" si="0"/>
        <v>1.9365429746862617E-2</v>
      </c>
      <c r="T117" s="168">
        <f t="shared" si="0"/>
        <v>2.6386500214606201E-2</v>
      </c>
      <c r="U117" s="168">
        <f t="shared" si="0"/>
        <v>5.8536303359813413E-2</v>
      </c>
      <c r="V117" s="168">
        <f>V110/V109-1</f>
        <v>5.5015214962762959E-2</v>
      </c>
    </row>
    <row r="118" spans="14:22" x14ac:dyDescent="0.25">
      <c r="N118" s="140" t="s">
        <v>137</v>
      </c>
      <c r="O118" s="168">
        <f t="shared" si="0"/>
        <v>2.604929505092346E-2</v>
      </c>
      <c r="P118" s="168">
        <f t="shared" si="0"/>
        <v>-3.6852200172121652E-3</v>
      </c>
      <c r="Q118" s="168">
        <f t="shared" si="0"/>
        <v>5.9672545020324153E-2</v>
      </c>
      <c r="R118" s="168">
        <f t="shared" si="0"/>
        <v>2.79293511710339E-2</v>
      </c>
      <c r="S118" s="168">
        <f t="shared" si="0"/>
        <v>1.0270846287353086E-2</v>
      </c>
      <c r="T118" s="168">
        <f t="shared" si="0"/>
        <v>-7.8514515207746105E-2</v>
      </c>
      <c r="U118" s="168">
        <f t="shared" si="0"/>
        <v>4.0290433374842394E-2</v>
      </c>
      <c r="V118" s="168">
        <f t="shared" si="0"/>
        <v>3.6308483653912704E-2</v>
      </c>
    </row>
    <row r="119" spans="14:22" x14ac:dyDescent="0.25">
      <c r="N119" s="140" t="s">
        <v>137</v>
      </c>
      <c r="O119" s="168">
        <f t="shared" si="0"/>
        <v>3.5315004239155678E-2</v>
      </c>
      <c r="P119" s="168">
        <f t="shared" si="0"/>
        <v>3.9261300763657747E-2</v>
      </c>
      <c r="Q119" s="168">
        <f t="shared" si="0"/>
        <v>7.6498396233816379E-2</v>
      </c>
      <c r="R119" s="168">
        <f t="shared" si="0"/>
        <v>3.5682442198718967E-2</v>
      </c>
      <c r="S119" s="168">
        <f t="shared" si="0"/>
        <v>1.2419126455974316E-2</v>
      </c>
      <c r="T119" s="168">
        <f t="shared" si="0"/>
        <v>-5.871464394047099E-2</v>
      </c>
      <c r="U119" s="168">
        <f t="shared" si="0"/>
        <v>3.8047028243009207E-2</v>
      </c>
      <c r="V119" s="168">
        <f t="shared" si="0"/>
        <v>3.4115130786664505E-2</v>
      </c>
    </row>
    <row r="120" spans="14:22" x14ac:dyDescent="0.25">
      <c r="N120" s="140" t="s">
        <v>137</v>
      </c>
      <c r="O120" s="168">
        <f t="shared" si="0"/>
        <v>-4.162848063819391E-3</v>
      </c>
      <c r="P120" s="168">
        <f t="shared" si="0"/>
        <v>3.7583786463670332E-2</v>
      </c>
      <c r="Q120" s="168">
        <f t="shared" si="0"/>
        <v>-1.6128256601750435E-2</v>
      </c>
      <c r="R120" s="168">
        <f t="shared" si="0"/>
        <v>-8.6374988697492938E-3</v>
      </c>
      <c r="S120" s="168">
        <f t="shared" si="0"/>
        <v>9.8836177211523157E-3</v>
      </c>
      <c r="T120" s="168">
        <f t="shared" si="0"/>
        <v>-3.5053769019614212E-2</v>
      </c>
      <c r="U120" s="168">
        <f t="shared" si="0"/>
        <v>-1.051951296803777E-2</v>
      </c>
      <c r="V120" s="168">
        <f t="shared" si="0"/>
        <v>-3.5625730417082613E-3</v>
      </c>
    </row>
    <row r="121" spans="14:22" x14ac:dyDescent="0.25">
      <c r="N121" s="140" t="s">
        <v>137</v>
      </c>
      <c r="O121" s="168">
        <f t="shared" si="0"/>
        <v>-1.7204537201513048E-2</v>
      </c>
      <c r="P121" s="168">
        <f t="shared" si="0"/>
        <v>-4.9751472558293708E-3</v>
      </c>
      <c r="Q121" s="168">
        <f t="shared" si="0"/>
        <v>-3.2238189728090672E-2</v>
      </c>
      <c r="R121" s="168">
        <f t="shared" si="0"/>
        <v>-2.4342671408433936E-2</v>
      </c>
      <c r="S121" s="168">
        <f t="shared" si="0"/>
        <v>-2.0723423978649347E-2</v>
      </c>
      <c r="T121" s="168">
        <f t="shared" si="0"/>
        <v>1.1173168181874971E-2</v>
      </c>
      <c r="U121" s="168">
        <f t="shared" si="0"/>
        <v>-4.0813307011825506E-2</v>
      </c>
      <c r="V121" s="168">
        <f t="shared" si="0"/>
        <v>-5.9114082957986258E-2</v>
      </c>
    </row>
    <row r="122" spans="14:22" x14ac:dyDescent="0.25">
      <c r="N122" s="140" t="str">
        <f>"QTR "&amp;YEAR(N115)&amp;"Q"&amp;(MONTH(N115)/3)</f>
        <v>QTR 2023Q1</v>
      </c>
      <c r="O122" s="168">
        <f>O115/O114-1</f>
        <v>-1.022715003793917E-3</v>
      </c>
      <c r="P122" s="168">
        <f>P115/P114-1</f>
        <v>-1.9872207903335548E-2</v>
      </c>
      <c r="Q122" s="168">
        <f>Q115/Q114-1</f>
        <v>1.8546147290663617E-2</v>
      </c>
      <c r="R122" s="168">
        <f t="shared" si="0"/>
        <v>-2.1873538723043651E-2</v>
      </c>
      <c r="S122" s="168">
        <f t="shared" si="0"/>
        <v>-1.8661997557395393E-2</v>
      </c>
      <c r="T122" s="168">
        <f t="shared" si="0"/>
        <v>1.8892543420652608E-2</v>
      </c>
      <c r="U122" s="168">
        <f t="shared" si="0"/>
        <v>-2.0295588209308546E-2</v>
      </c>
      <c r="V122" s="168">
        <f t="shared" si="0"/>
        <v>-1.8515873832028129E-2</v>
      </c>
    </row>
    <row r="123" spans="14:22" x14ac:dyDescent="0.25">
      <c r="N123" s="68">
        <v>43008</v>
      </c>
      <c r="O123" s="169" t="s">
        <v>76</v>
      </c>
      <c r="P123" s="143" t="s">
        <v>76</v>
      </c>
      <c r="Q123" s="143" t="s">
        <v>76</v>
      </c>
      <c r="R123" s="143" t="s">
        <v>76</v>
      </c>
      <c r="S123" s="143" t="s">
        <v>76</v>
      </c>
      <c r="T123" s="143" t="s">
        <v>76</v>
      </c>
      <c r="U123" s="143" t="s">
        <v>76</v>
      </c>
      <c r="V123" s="143" t="s">
        <v>76</v>
      </c>
    </row>
    <row r="124" spans="14:22" x14ac:dyDescent="0.25">
      <c r="N124" s="68">
        <v>43100</v>
      </c>
      <c r="O124" s="169" t="s">
        <v>76</v>
      </c>
      <c r="P124" s="143" t="s">
        <v>76</v>
      </c>
      <c r="Q124" s="143" t="s">
        <v>76</v>
      </c>
      <c r="R124" s="143" t="s">
        <v>76</v>
      </c>
      <c r="S124" s="143" t="s">
        <v>76</v>
      </c>
      <c r="T124" s="143" t="s">
        <v>76</v>
      </c>
      <c r="U124" s="143" t="s">
        <v>76</v>
      </c>
      <c r="V124" s="143" t="s">
        <v>76</v>
      </c>
    </row>
    <row r="125" spans="14:22" x14ac:dyDescent="0.25">
      <c r="N125" s="140" t="s">
        <v>139</v>
      </c>
      <c r="O125" s="168">
        <f t="shared" ref="O125:V130" si="1">O110/O106-1</f>
        <v>0.14419294167751073</v>
      </c>
      <c r="P125" s="168">
        <f t="shared" si="1"/>
        <v>0.15620433630946051</v>
      </c>
      <c r="Q125" s="168">
        <f t="shared" si="1"/>
        <v>0.16155384169880116</v>
      </c>
      <c r="R125" s="168">
        <f t="shared" si="1"/>
        <v>0.18127101568956094</v>
      </c>
      <c r="S125" s="168">
        <f t="shared" si="1"/>
        <v>0.17499168937463438</v>
      </c>
      <c r="T125" s="168">
        <f t="shared" si="1"/>
        <v>0.14831632727517352</v>
      </c>
      <c r="U125" s="168">
        <f t="shared" si="1"/>
        <v>0.22857162533515973</v>
      </c>
      <c r="V125" s="168">
        <f t="shared" si="1"/>
        <v>0.18043043731177755</v>
      </c>
    </row>
    <row r="126" spans="14:22" x14ac:dyDescent="0.25">
      <c r="N126" s="140" t="s">
        <v>139</v>
      </c>
      <c r="O126" s="168">
        <f t="shared" si="1"/>
        <v>0.13008421124574943</v>
      </c>
      <c r="P126" s="168">
        <f t="shared" si="1"/>
        <v>0.13000300307859591</v>
      </c>
      <c r="Q126" s="168">
        <f t="shared" si="1"/>
        <v>0.18902382296003162</v>
      </c>
      <c r="R126" s="168">
        <f>R111/R107-1</f>
        <v>0.18927587927869749</v>
      </c>
      <c r="S126" s="168">
        <f t="shared" si="1"/>
        <v>0.1666707472772393</v>
      </c>
      <c r="T126" s="168">
        <f t="shared" si="1"/>
        <v>0.10136762631618157</v>
      </c>
      <c r="U126" s="168">
        <f t="shared" si="1"/>
        <v>0.24869962125449807</v>
      </c>
      <c r="V126" s="168">
        <f t="shared" si="1"/>
        <v>0.18950746404981689</v>
      </c>
    </row>
    <row r="127" spans="14:22" x14ac:dyDescent="0.25">
      <c r="N127" s="140" t="s">
        <v>139</v>
      </c>
      <c r="O127" s="168">
        <f t="shared" si="1"/>
        <v>0.11221418798168181</v>
      </c>
      <c r="P127" s="168">
        <f t="shared" si="1"/>
        <v>0.1202375419755588</v>
      </c>
      <c r="Q127" s="168">
        <f t="shared" si="1"/>
        <v>0.22084319381051842</v>
      </c>
      <c r="R127" s="168">
        <f t="shared" si="1"/>
        <v>0.17872224158982131</v>
      </c>
      <c r="S127" s="168">
        <f t="shared" si="1"/>
        <v>0.1059317425400319</v>
      </c>
      <c r="T127" s="168">
        <f t="shared" si="1"/>
        <v>-1.8194887618446787E-3</v>
      </c>
      <c r="U127" s="168">
        <f t="shared" si="1"/>
        <v>0.23492085985176936</v>
      </c>
      <c r="V127" s="168">
        <f t="shared" si="1"/>
        <v>0.18953411932101427</v>
      </c>
    </row>
    <row r="128" spans="14:22" x14ac:dyDescent="0.25">
      <c r="N128" s="140" t="s">
        <v>139</v>
      </c>
      <c r="O128" s="168">
        <f t="shared" si="1"/>
        <v>7.0720847354414307E-2</v>
      </c>
      <c r="P128" s="168">
        <f t="shared" si="1"/>
        <v>9.4473200709257021E-2</v>
      </c>
      <c r="Q128" s="168">
        <f t="shared" si="1"/>
        <v>0.15276046511043928</v>
      </c>
      <c r="R128" s="168">
        <f t="shared" si="1"/>
        <v>9.7524478419662053E-2</v>
      </c>
      <c r="S128" s="168">
        <f t="shared" si="1"/>
        <v>5.2929733891410313E-2</v>
      </c>
      <c r="T128" s="168">
        <f t="shared" si="1"/>
        <v>-0.14093931047066033</v>
      </c>
      <c r="U128" s="168">
        <f t="shared" si="1"/>
        <v>0.13105734771346378</v>
      </c>
      <c r="V128" s="168">
        <f t="shared" si="1"/>
        <v>0.12659209759960066</v>
      </c>
    </row>
    <row r="129" spans="14:22" x14ac:dyDescent="0.25">
      <c r="N129" s="140" t="s">
        <v>139</v>
      </c>
      <c r="O129" s="168">
        <f t="shared" si="1"/>
        <v>3.9662074509203782E-2</v>
      </c>
      <c r="P129" s="168">
        <f t="shared" si="1"/>
        <v>6.9001792966593811E-2</v>
      </c>
      <c r="Q129" s="168">
        <f t="shared" si="1"/>
        <v>8.6155579411464123E-2</v>
      </c>
      <c r="R129" s="168">
        <f t="shared" si="1"/>
        <v>2.9721259491054086E-2</v>
      </c>
      <c r="S129" s="168">
        <f t="shared" si="1"/>
        <v>1.1520887904062027E-2</v>
      </c>
      <c r="T129" s="168">
        <f t="shared" si="1"/>
        <v>-0.15367250162559498</v>
      </c>
      <c r="U129" s="168">
        <f t="shared" si="1"/>
        <v>2.4901227751732424E-2</v>
      </c>
      <c r="V129" s="168">
        <f t="shared" si="1"/>
        <v>4.7197650317289952E-3</v>
      </c>
    </row>
    <row r="130" spans="14:22" x14ac:dyDescent="0.25">
      <c r="N130" s="140" t="str">
        <f>"Y/Y "&amp;RIGHT(N122,4)</f>
        <v>Y/Y 23Q1</v>
      </c>
      <c r="O130" s="168">
        <f>O115/O111-1</f>
        <v>1.2230895256529983E-2</v>
      </c>
      <c r="P130" s="168">
        <f t="shared" si="1"/>
        <v>5.1633869273548294E-2</v>
      </c>
      <c r="Q130" s="168">
        <f t="shared" si="1"/>
        <v>4.400136246484232E-2</v>
      </c>
      <c r="R130" s="168">
        <f t="shared" si="1"/>
        <v>-2.0168447860527183E-2</v>
      </c>
      <c r="S130" s="168">
        <f t="shared" si="1"/>
        <v>-1.7447755507732032E-2</v>
      </c>
      <c r="T130" s="168">
        <f t="shared" si="1"/>
        <v>-6.4210135030024484E-2</v>
      </c>
      <c r="U130" s="168">
        <f t="shared" si="1"/>
        <v>-3.4788533793748466E-2</v>
      </c>
      <c r="V130" s="168">
        <f t="shared" si="1"/>
        <v>-4.843343832435365E-2</v>
      </c>
    </row>
    <row r="131" spans="14:22" x14ac:dyDescent="0.25">
      <c r="N131" s="68"/>
      <c r="O131" s="169"/>
      <c r="P131" s="143"/>
      <c r="Q131" s="143"/>
      <c r="R131" s="143"/>
      <c r="S131" s="143"/>
      <c r="T131" s="143"/>
      <c r="U131" s="143"/>
      <c r="V131" s="143"/>
    </row>
    <row r="132" spans="14:22" x14ac:dyDescent="0.25">
      <c r="N132" s="68" t="s">
        <v>106</v>
      </c>
      <c r="O132" s="169">
        <f>MIN($O$59:$O$74)</f>
        <v>87.118835954895999</v>
      </c>
      <c r="P132" s="169">
        <f>MIN($P$59:$P$74)</f>
        <v>149.91737232226501</v>
      </c>
      <c r="Q132" s="169">
        <f>MIN($Q$59:$Q$74)</f>
        <v>118.67234756109001</v>
      </c>
      <c r="R132" s="169">
        <f>MIN($R$59:$R$74)</f>
        <v>119.122748689565</v>
      </c>
      <c r="S132" s="169">
        <f t="shared" ref="S132:V132" si="2">MIN($R$59:$R$74)</f>
        <v>119.122748689565</v>
      </c>
      <c r="T132" s="169">
        <f t="shared" si="2"/>
        <v>119.122748689565</v>
      </c>
      <c r="U132" s="169">
        <f t="shared" si="2"/>
        <v>119.122748689565</v>
      </c>
      <c r="V132" s="169">
        <f t="shared" si="2"/>
        <v>119.122748689565</v>
      </c>
    </row>
    <row r="133" spans="14:22" x14ac:dyDescent="0.25">
      <c r="N133" s="68" t="s">
        <v>107</v>
      </c>
      <c r="O133" s="168">
        <f t="shared" ref="O133:V133" si="3">O115/O132-1</f>
        <v>1.2260234617797412</v>
      </c>
      <c r="P133" s="168">
        <f t="shared" si="3"/>
        <v>1.2690686243590741</v>
      </c>
      <c r="Q133" s="168">
        <f t="shared" si="3"/>
        <v>1.658656081427484</v>
      </c>
      <c r="R133" s="168">
        <f t="shared" si="3"/>
        <v>1.8371898488499707</v>
      </c>
      <c r="S133" s="168">
        <f t="shared" si="3"/>
        <v>0.62133849926507523</v>
      </c>
      <c r="T133" s="168">
        <f t="shared" si="3"/>
        <v>1.1620044359658861</v>
      </c>
      <c r="U133" s="168">
        <f t="shared" si="3"/>
        <v>1.437799662361992</v>
      </c>
      <c r="V133" s="168">
        <f t="shared" si="3"/>
        <v>1.6989400226306772</v>
      </c>
    </row>
    <row r="134" spans="14:22" x14ac:dyDescent="0.25">
      <c r="N134" s="25">
        <v>46752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</row>
    <row r="135" spans="14:22" x14ac:dyDescent="0.25">
      <c r="N135" s="25"/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5 N134">
    <cfRule type="expression" dxfId="30" priority="6">
      <formula>$O7=""</formula>
    </cfRule>
  </conditionalFormatting>
  <conditionalFormatting sqref="N131:N133">
    <cfRule type="expression" dxfId="17" priority="5">
      <formula>$O131=""</formula>
    </cfRule>
  </conditionalFormatting>
  <conditionalFormatting sqref="N116">
    <cfRule type="expression" dxfId="16" priority="4">
      <formula>$O116=""</formula>
    </cfRule>
  </conditionalFormatting>
  <conditionalFormatting sqref="N123:N124">
    <cfRule type="expression" dxfId="15" priority="3">
      <formula>$O123=""</formula>
    </cfRule>
  </conditionalFormatting>
  <conditionalFormatting sqref="N117:N122">
    <cfRule type="expression" dxfId="14" priority="2">
      <formula>$O117=""</formula>
    </cfRule>
  </conditionalFormatting>
  <conditionalFormatting sqref="N125:N130">
    <cfRule type="expression" dxfId="13" priority="1">
      <formula>$O125=""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7F5D-A849-4037-ADC3-01A0D1B550CC}">
  <sheetPr codeName="Sheet7"/>
  <dimension ref="A1:AD420"/>
  <sheetViews>
    <sheetView topLeftCell="A17" workbookViewId="0">
      <selection activeCell="N99" sqref="N99:AD112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89.728789233473705</v>
      </c>
      <c r="P6" s="16">
        <v>95.524734139549494</v>
      </c>
      <c r="Q6" s="16">
        <v>94.235821905560599</v>
      </c>
      <c r="R6" s="64">
        <v>96.940322142862897</v>
      </c>
      <c r="S6" s="61">
        <v>91.616954182298997</v>
      </c>
      <c r="T6" s="16">
        <v>98.354270698302102</v>
      </c>
      <c r="U6" s="16">
        <v>93.311763376305606</v>
      </c>
      <c r="V6" s="64">
        <v>98.3420738337107</v>
      </c>
      <c r="W6" s="61">
        <v>94.063020016978697</v>
      </c>
      <c r="X6" s="16">
        <v>97.199650343830498</v>
      </c>
      <c r="Y6" s="16">
        <v>98.053872781769996</v>
      </c>
      <c r="Z6" s="64">
        <v>95.078543121508304</v>
      </c>
      <c r="AA6" s="61">
        <v>94.014165878586695</v>
      </c>
      <c r="AB6" s="16">
        <v>92.484175775792195</v>
      </c>
      <c r="AC6" s="16">
        <v>95.460101180310005</v>
      </c>
      <c r="AD6" s="64">
        <v>93.931288800607902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93.774580427136002</v>
      </c>
      <c r="P7" s="16">
        <v>98.415955156893205</v>
      </c>
      <c r="Q7" s="16">
        <v>95.794368197740596</v>
      </c>
      <c r="R7" s="64">
        <v>103.39873715600901</v>
      </c>
      <c r="S7" s="61">
        <v>98.754105378177897</v>
      </c>
      <c r="T7" s="16">
        <v>101.914042100651</v>
      </c>
      <c r="U7" s="16">
        <v>98.622290016119706</v>
      </c>
      <c r="V7" s="64">
        <v>98.641865425994894</v>
      </c>
      <c r="W7" s="61">
        <v>96.218729017930102</v>
      </c>
      <c r="X7" s="16">
        <v>103.42037659047401</v>
      </c>
      <c r="Y7" s="16">
        <v>96.696463027522995</v>
      </c>
      <c r="Z7" s="64">
        <v>98.690028184395004</v>
      </c>
      <c r="AA7" s="61">
        <v>99.006641324472596</v>
      </c>
      <c r="AB7" s="16">
        <v>94.213138791334799</v>
      </c>
      <c r="AC7" s="16">
        <v>98.158846705578</v>
      </c>
      <c r="AD7" s="64">
        <v>97.970792121277398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98.127788107511606</v>
      </c>
      <c r="P8" s="16">
        <v>99.590576690918596</v>
      </c>
      <c r="Q8" s="16">
        <v>99.364177131866299</v>
      </c>
      <c r="R8" s="64">
        <v>101.992460395245</v>
      </c>
      <c r="S8" s="61">
        <v>101.38257588321</v>
      </c>
      <c r="T8" s="16">
        <v>100.28351682338599</v>
      </c>
      <c r="U8" s="16">
        <v>100.028907715862</v>
      </c>
      <c r="V8" s="64">
        <v>98.215459789720796</v>
      </c>
      <c r="W8" s="61">
        <v>99.542391172718396</v>
      </c>
      <c r="X8" s="16">
        <v>103.78536092102399</v>
      </c>
      <c r="Y8" s="16">
        <v>97.140558492973</v>
      </c>
      <c r="Z8" s="64">
        <v>100.19007722413799</v>
      </c>
      <c r="AA8" s="61">
        <v>100.645734336578</v>
      </c>
      <c r="AB8" s="16">
        <v>96.776055722829199</v>
      </c>
      <c r="AC8" s="16">
        <v>99.184594099391106</v>
      </c>
      <c r="AD8" s="64">
        <v>99.030720265119896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100.080232287659</v>
      </c>
      <c r="P10" s="16">
        <v>102.235851870727</v>
      </c>
      <c r="Q10" s="16">
        <v>99.908025768896806</v>
      </c>
      <c r="R10" s="64">
        <v>105.605243507929</v>
      </c>
      <c r="S10" s="61">
        <v>102.11740429050001</v>
      </c>
      <c r="T10" s="16">
        <v>106.52956451600799</v>
      </c>
      <c r="U10" s="16">
        <v>103.808204422606</v>
      </c>
      <c r="V10" s="64">
        <v>103.44403974744399</v>
      </c>
      <c r="W10" s="61">
        <v>97.794594886254302</v>
      </c>
      <c r="X10" s="16">
        <v>99.458777378103605</v>
      </c>
      <c r="Y10" s="16">
        <v>102.01990500730901</v>
      </c>
      <c r="Z10" s="64">
        <v>102.51039543276799</v>
      </c>
      <c r="AA10" s="61">
        <v>100.82586453005101</v>
      </c>
      <c r="AB10" s="16">
        <v>101.641431973849</v>
      </c>
      <c r="AC10" s="16">
        <v>102.55612124380001</v>
      </c>
      <c r="AD10" s="64">
        <v>103.87922829899</v>
      </c>
    </row>
    <row r="11" spans="1:30" x14ac:dyDescent="0.25">
      <c r="N11" s="25">
        <v>37072</v>
      </c>
      <c r="O11" s="61">
        <v>100.35639731477001</v>
      </c>
      <c r="P11" s="16">
        <v>104.548904681587</v>
      </c>
      <c r="Q11" s="16">
        <v>104.913713084937</v>
      </c>
      <c r="R11" s="64">
        <v>112.991508107312</v>
      </c>
      <c r="S11" s="61">
        <v>102.687978811458</v>
      </c>
      <c r="T11" s="16">
        <v>108.693240091289</v>
      </c>
      <c r="U11" s="16">
        <v>106.14729966893201</v>
      </c>
      <c r="V11" s="64">
        <v>106.708021487577</v>
      </c>
      <c r="W11" s="61">
        <v>98.407130184943</v>
      </c>
      <c r="X11" s="16">
        <v>102.059425996342</v>
      </c>
      <c r="Y11" s="16">
        <v>102.997604700652</v>
      </c>
      <c r="Z11" s="64">
        <v>109.192196609755</v>
      </c>
      <c r="AA11" s="61">
        <v>102.539706757818</v>
      </c>
      <c r="AB11" s="16">
        <v>101.77749608287</v>
      </c>
      <c r="AC11" s="16">
        <v>106.13177790242401</v>
      </c>
      <c r="AD11" s="64">
        <v>108.46904578984601</v>
      </c>
    </row>
    <row r="12" spans="1:30" x14ac:dyDescent="0.25">
      <c r="N12" s="25">
        <v>37164</v>
      </c>
      <c r="O12" s="61">
        <v>101.797446868116</v>
      </c>
      <c r="P12" s="16">
        <v>104.721943422423</v>
      </c>
      <c r="Q12" s="16">
        <v>111.872163260479</v>
      </c>
      <c r="R12" s="64">
        <v>115.28601633514199</v>
      </c>
      <c r="S12" s="61">
        <v>100.68536046128401</v>
      </c>
      <c r="T12" s="16">
        <v>102.010805029853</v>
      </c>
      <c r="U12" s="16">
        <v>104.871927273369</v>
      </c>
      <c r="V12" s="64">
        <v>112.240300376248</v>
      </c>
      <c r="W12" s="61">
        <v>103.625206501409</v>
      </c>
      <c r="X12" s="16">
        <v>106.032032952229</v>
      </c>
      <c r="Y12" s="16">
        <v>105.941349531892</v>
      </c>
      <c r="Z12" s="64">
        <v>112.995811109822</v>
      </c>
      <c r="AA12" s="61">
        <v>101.52993780692999</v>
      </c>
      <c r="AB12" s="16">
        <v>101.525954507161</v>
      </c>
      <c r="AC12" s="16">
        <v>107.79868362608001</v>
      </c>
      <c r="AD12" s="64">
        <v>110.97571742418199</v>
      </c>
    </row>
    <row r="13" spans="1:30" x14ac:dyDescent="0.25">
      <c r="N13" s="25">
        <v>37256</v>
      </c>
      <c r="O13" s="61">
        <v>103.73317266383501</v>
      </c>
      <c r="P13" s="16">
        <v>103.903203924669</v>
      </c>
      <c r="Q13" s="16">
        <v>114.53060327603799</v>
      </c>
      <c r="R13" s="64">
        <v>115.886895983689</v>
      </c>
      <c r="S13" s="61">
        <v>102.575343147244</v>
      </c>
      <c r="T13" s="16">
        <v>99.145436862722605</v>
      </c>
      <c r="U13" s="16">
        <v>105.321516365436</v>
      </c>
      <c r="V13" s="64">
        <v>119.06008956768601</v>
      </c>
      <c r="W13" s="61">
        <v>106.684514760078</v>
      </c>
      <c r="X13" s="16">
        <v>108.23748488010099</v>
      </c>
      <c r="Y13" s="16">
        <v>108.938316126518</v>
      </c>
      <c r="Z13" s="64">
        <v>111.19405895963899</v>
      </c>
      <c r="AA13" s="61">
        <v>99.903781050422495</v>
      </c>
      <c r="AB13" s="16">
        <v>102.31892597970599</v>
      </c>
      <c r="AC13" s="16">
        <v>107.79388803468299</v>
      </c>
      <c r="AD13" s="64">
        <v>112.953462500008</v>
      </c>
    </row>
    <row r="14" spans="1:30" x14ac:dyDescent="0.25">
      <c r="N14" s="25">
        <v>37346</v>
      </c>
      <c r="O14" s="61">
        <v>104.219997154959</v>
      </c>
      <c r="P14" s="16">
        <v>103.273429033406</v>
      </c>
      <c r="Q14" s="16">
        <v>114.845951574705</v>
      </c>
      <c r="R14" s="64">
        <v>119.19482187655299</v>
      </c>
      <c r="S14" s="61">
        <v>107.398292866501</v>
      </c>
      <c r="T14" s="16">
        <v>103.679382573832</v>
      </c>
      <c r="U14" s="16">
        <v>108.594555278084</v>
      </c>
      <c r="V14" s="64">
        <v>123.95647285987801</v>
      </c>
      <c r="W14" s="61">
        <v>105.037240872742</v>
      </c>
      <c r="X14" s="16">
        <v>108.1372937399</v>
      </c>
      <c r="Y14" s="16">
        <v>109.651290470023</v>
      </c>
      <c r="Z14" s="64">
        <v>111.10280895631701</v>
      </c>
      <c r="AA14" s="61">
        <v>101.917909787509</v>
      </c>
      <c r="AB14" s="16">
        <v>103.72900585461301</v>
      </c>
      <c r="AC14" s="16">
        <v>109.19869090676499</v>
      </c>
      <c r="AD14" s="64">
        <v>117.088223432421</v>
      </c>
    </row>
    <row r="15" spans="1:30" x14ac:dyDescent="0.25">
      <c r="N15" s="25">
        <v>37437</v>
      </c>
      <c r="O15" s="61">
        <v>103.807175170184</v>
      </c>
      <c r="P15" s="16">
        <v>104.558068377759</v>
      </c>
      <c r="Q15" s="16">
        <v>115.702287277729</v>
      </c>
      <c r="R15" s="64">
        <v>126.35184037687399</v>
      </c>
      <c r="S15" s="61">
        <v>110.963540827831</v>
      </c>
      <c r="T15" s="16">
        <v>111.402295292307</v>
      </c>
      <c r="U15" s="16">
        <v>112.212611101267</v>
      </c>
      <c r="V15" s="64">
        <v>126.475072786891</v>
      </c>
      <c r="W15" s="61">
        <v>105.466747924091</v>
      </c>
      <c r="X15" s="16">
        <v>108.49203148046</v>
      </c>
      <c r="Y15" s="16">
        <v>110.977560489198</v>
      </c>
      <c r="Z15" s="64">
        <v>114.898116932657</v>
      </c>
      <c r="AA15" s="61">
        <v>105.594024263348</v>
      </c>
      <c r="AB15" s="16">
        <v>106.43387632196701</v>
      </c>
      <c r="AC15" s="16">
        <v>112.68368125415201</v>
      </c>
      <c r="AD15" s="64">
        <v>122.424904592792</v>
      </c>
    </row>
    <row r="16" spans="1:30" x14ac:dyDescent="0.25">
      <c r="N16" s="25">
        <v>37529</v>
      </c>
      <c r="O16" s="61">
        <v>103.56381840645101</v>
      </c>
      <c r="P16" s="16">
        <v>108.309189312993</v>
      </c>
      <c r="Q16" s="16">
        <v>117.892415201341</v>
      </c>
      <c r="R16" s="64">
        <v>134.978006265273</v>
      </c>
      <c r="S16" s="61">
        <v>112.526489721071</v>
      </c>
      <c r="T16" s="16">
        <v>114.59245506517701</v>
      </c>
      <c r="U16" s="16">
        <v>116.70664839914799</v>
      </c>
      <c r="V16" s="64">
        <v>132.36907835216701</v>
      </c>
      <c r="W16" s="61">
        <v>109.528290670782</v>
      </c>
      <c r="X16" s="16">
        <v>111.669940087225</v>
      </c>
      <c r="Y16" s="16">
        <v>114.368992973817</v>
      </c>
      <c r="Z16" s="64">
        <v>119.575583775742</v>
      </c>
      <c r="AA16" s="61">
        <v>107.70223396535501</v>
      </c>
      <c r="AB16" s="16">
        <v>110.13102762870101</v>
      </c>
      <c r="AC16" s="16">
        <v>117.061026517397</v>
      </c>
      <c r="AD16" s="64">
        <v>127.056752664694</v>
      </c>
    </row>
    <row r="17" spans="1:30" x14ac:dyDescent="0.25">
      <c r="N17" s="25">
        <v>37621</v>
      </c>
      <c r="O17" s="61">
        <v>105.36958322146</v>
      </c>
      <c r="P17" s="16">
        <v>110.094737205391</v>
      </c>
      <c r="Q17" s="16">
        <v>120.89027321670601</v>
      </c>
      <c r="R17" s="64">
        <v>137.86004259724601</v>
      </c>
      <c r="S17" s="61">
        <v>113.54671921414899</v>
      </c>
      <c r="T17" s="16">
        <v>113.073637659954</v>
      </c>
      <c r="U17" s="16">
        <v>120.778059872383</v>
      </c>
      <c r="V17" s="64">
        <v>143.59379137440601</v>
      </c>
      <c r="W17" s="61">
        <v>112.82663871281601</v>
      </c>
      <c r="X17" s="16">
        <v>115.396664665814</v>
      </c>
      <c r="Y17" s="16">
        <v>119.341079237485</v>
      </c>
      <c r="Z17" s="64">
        <v>123.56862056347801</v>
      </c>
      <c r="AA17" s="61">
        <v>108.727673443323</v>
      </c>
      <c r="AB17" s="16">
        <v>111.894195106114</v>
      </c>
      <c r="AC17" s="16">
        <v>120.617730304552</v>
      </c>
      <c r="AD17" s="64">
        <v>130.55745980397899</v>
      </c>
    </row>
    <row r="18" spans="1:30" x14ac:dyDescent="0.25">
      <c r="N18" s="25">
        <v>37711</v>
      </c>
      <c r="O18" s="61">
        <v>110.059559979398</v>
      </c>
      <c r="P18" s="16">
        <v>109.276811022007</v>
      </c>
      <c r="Q18" s="16">
        <v>125.10573641138301</v>
      </c>
      <c r="R18" s="64">
        <v>137.743162892388</v>
      </c>
      <c r="S18" s="61">
        <v>115.838555529095</v>
      </c>
      <c r="T18" s="16">
        <v>115.944460333903</v>
      </c>
      <c r="U18" s="16">
        <v>123.892529907951</v>
      </c>
      <c r="V18" s="64">
        <v>151.83536378871699</v>
      </c>
      <c r="W18" s="61">
        <v>113.928059303258</v>
      </c>
      <c r="X18" s="16">
        <v>116.6485390987</v>
      </c>
      <c r="Y18" s="16">
        <v>124.831420255767</v>
      </c>
      <c r="Z18" s="64">
        <v>127.65927910112801</v>
      </c>
      <c r="AA18" s="61">
        <v>112.022556296823</v>
      </c>
      <c r="AB18" s="16">
        <v>112.036376897436</v>
      </c>
      <c r="AC18" s="16">
        <v>125.01501716972</v>
      </c>
      <c r="AD18" s="64">
        <v>135.011832621862</v>
      </c>
    </row>
    <row r="19" spans="1:30" x14ac:dyDescent="0.25">
      <c r="N19" s="25">
        <v>37802</v>
      </c>
      <c r="O19" s="61">
        <v>113.292916994777</v>
      </c>
      <c r="P19" s="16">
        <v>109.52200171035</v>
      </c>
      <c r="Q19" s="16">
        <v>130.52120181973001</v>
      </c>
      <c r="R19" s="64">
        <v>139.72375517137999</v>
      </c>
      <c r="S19" s="61">
        <v>118.73835949926099</v>
      </c>
      <c r="T19" s="16">
        <v>119.918413718781</v>
      </c>
      <c r="U19" s="16">
        <v>128.903430401158</v>
      </c>
      <c r="V19" s="64">
        <v>157.262400600056</v>
      </c>
      <c r="W19" s="61">
        <v>114.554356264926</v>
      </c>
      <c r="X19" s="16">
        <v>117.462513819511</v>
      </c>
      <c r="Y19" s="16">
        <v>127.224613997297</v>
      </c>
      <c r="Z19" s="64">
        <v>129.06690534866399</v>
      </c>
      <c r="AA19" s="61">
        <v>116.659679330443</v>
      </c>
      <c r="AB19" s="16">
        <v>113.154148038475</v>
      </c>
      <c r="AC19" s="16">
        <v>129.9969153074</v>
      </c>
      <c r="AD19" s="64">
        <v>140.66529556177699</v>
      </c>
    </row>
    <row r="20" spans="1:30" x14ac:dyDescent="0.25">
      <c r="N20" s="25">
        <v>37894</v>
      </c>
      <c r="O20" s="61">
        <v>112.413101592448</v>
      </c>
      <c r="P20" s="16">
        <v>111.353809913931</v>
      </c>
      <c r="Q20" s="16">
        <v>133.765748244805</v>
      </c>
      <c r="R20" s="64">
        <v>143.56441524250101</v>
      </c>
      <c r="S20" s="61">
        <v>122.42537748818</v>
      </c>
      <c r="T20" s="16">
        <v>122.29080814814</v>
      </c>
      <c r="U20" s="16">
        <v>135.67224151142301</v>
      </c>
      <c r="V20" s="64">
        <v>163.24546417463401</v>
      </c>
      <c r="W20" s="61">
        <v>117.51217400317999</v>
      </c>
      <c r="X20" s="16">
        <v>121.226948702679</v>
      </c>
      <c r="Y20" s="16">
        <v>128.82624313451601</v>
      </c>
      <c r="Z20" s="64">
        <v>128.34887520689401</v>
      </c>
      <c r="AA20" s="61">
        <v>118.68309867165701</v>
      </c>
      <c r="AB20" s="16">
        <v>116.452697605971</v>
      </c>
      <c r="AC20" s="16">
        <v>134.365019657609</v>
      </c>
      <c r="AD20" s="64">
        <v>144.901614011352</v>
      </c>
    </row>
    <row r="21" spans="1:30" x14ac:dyDescent="0.25">
      <c r="N21" s="25">
        <v>37986</v>
      </c>
      <c r="O21" s="61">
        <v>112.470755194227</v>
      </c>
      <c r="P21" s="16">
        <v>113.610155605977</v>
      </c>
      <c r="Q21" s="16">
        <v>137.11669235376499</v>
      </c>
      <c r="R21" s="64">
        <v>148.53745005083701</v>
      </c>
      <c r="S21" s="61">
        <v>125.540633808631</v>
      </c>
      <c r="T21" s="16">
        <v>127.34416619664201</v>
      </c>
      <c r="U21" s="16">
        <v>141.574732704741</v>
      </c>
      <c r="V21" s="64">
        <v>169.05871556247001</v>
      </c>
      <c r="W21" s="61">
        <v>122.15183926583801</v>
      </c>
      <c r="X21" s="16">
        <v>126.043032989072</v>
      </c>
      <c r="Y21" s="16">
        <v>134.909021792429</v>
      </c>
      <c r="Z21" s="64">
        <v>131.78176350163599</v>
      </c>
      <c r="AA21" s="61">
        <v>120.435738591866</v>
      </c>
      <c r="AB21" s="16">
        <v>121.023852744088</v>
      </c>
      <c r="AC21" s="16">
        <v>139.24142229166799</v>
      </c>
      <c r="AD21" s="64">
        <v>148.350720070221</v>
      </c>
    </row>
    <row r="22" spans="1:30" x14ac:dyDescent="0.25">
      <c r="N22" s="25">
        <v>38077</v>
      </c>
      <c r="O22" s="61">
        <v>116.369746790166</v>
      </c>
      <c r="P22" s="16">
        <v>115.13643536100599</v>
      </c>
      <c r="Q22" s="16">
        <v>141.97964668979299</v>
      </c>
      <c r="R22" s="64">
        <v>153.96909921328501</v>
      </c>
      <c r="S22" s="61">
        <v>125.819508954784</v>
      </c>
      <c r="T22" s="16">
        <v>137.406860938888</v>
      </c>
      <c r="U22" s="16">
        <v>146.90576867920899</v>
      </c>
      <c r="V22" s="64">
        <v>175.47533284028501</v>
      </c>
      <c r="W22" s="61">
        <v>126.921532112207</v>
      </c>
      <c r="X22" s="16">
        <v>131.579844603688</v>
      </c>
      <c r="Y22" s="16">
        <v>143.08475366853301</v>
      </c>
      <c r="Z22" s="64">
        <v>141.10168793181799</v>
      </c>
      <c r="AA22" s="61">
        <v>125.844608774905</v>
      </c>
      <c r="AB22" s="16">
        <v>127.44288990402001</v>
      </c>
      <c r="AC22" s="16">
        <v>146.63046182455801</v>
      </c>
      <c r="AD22" s="64">
        <v>154.212457035499</v>
      </c>
    </row>
    <row r="23" spans="1:30" x14ac:dyDescent="0.25">
      <c r="N23" s="25">
        <v>38168</v>
      </c>
      <c r="O23" s="61">
        <v>120.66842989004699</v>
      </c>
      <c r="P23" s="16">
        <v>113.806841665386</v>
      </c>
      <c r="Q23" s="16">
        <v>143.36619757564</v>
      </c>
      <c r="R23" s="64">
        <v>160.126329609332</v>
      </c>
      <c r="S23" s="61">
        <v>125.677970030542</v>
      </c>
      <c r="T23" s="16">
        <v>145.36586723313101</v>
      </c>
      <c r="U23" s="16">
        <v>150.837971563255</v>
      </c>
      <c r="V23" s="64">
        <v>184.267051476246</v>
      </c>
      <c r="W23" s="61">
        <v>132.85870749687001</v>
      </c>
      <c r="X23" s="16">
        <v>138.54847365094699</v>
      </c>
      <c r="Y23" s="16">
        <v>149.915721357492</v>
      </c>
      <c r="Z23" s="64">
        <v>150.34236371447801</v>
      </c>
      <c r="AA23" s="61">
        <v>131.68439132825</v>
      </c>
      <c r="AB23" s="16">
        <v>135.040277365382</v>
      </c>
      <c r="AC23" s="16">
        <v>155.64698606196501</v>
      </c>
      <c r="AD23" s="64">
        <v>161.173054771208</v>
      </c>
    </row>
    <row r="24" spans="1:30" x14ac:dyDescent="0.25">
      <c r="N24" s="25">
        <v>38260</v>
      </c>
      <c r="O24" s="61">
        <v>121.461737412624</v>
      </c>
      <c r="P24" s="16">
        <v>110.885815310067</v>
      </c>
      <c r="Q24" s="16">
        <v>143.73802320255001</v>
      </c>
      <c r="R24" s="64">
        <v>168.25853380223501</v>
      </c>
      <c r="S24" s="61">
        <v>132.505182646961</v>
      </c>
      <c r="T24" s="16">
        <v>145.37829848549001</v>
      </c>
      <c r="U24" s="16">
        <v>155.286068065747</v>
      </c>
      <c r="V24" s="64">
        <v>189.66255224700899</v>
      </c>
      <c r="W24" s="61">
        <v>139.20151154666101</v>
      </c>
      <c r="X24" s="16">
        <v>142.77088831115</v>
      </c>
      <c r="Y24" s="16">
        <v>155.03664566419999</v>
      </c>
      <c r="Z24" s="64">
        <v>154.199481084307</v>
      </c>
      <c r="AA24" s="61">
        <v>135.14897368392499</v>
      </c>
      <c r="AB24" s="16">
        <v>138.38512050588099</v>
      </c>
      <c r="AC24" s="16">
        <v>159.757597345146</v>
      </c>
      <c r="AD24" s="64">
        <v>165.099958203792</v>
      </c>
    </row>
    <row r="25" spans="1:30" x14ac:dyDescent="0.25">
      <c r="N25" s="25">
        <v>38352</v>
      </c>
      <c r="O25" s="61">
        <v>120.84513012800799</v>
      </c>
      <c r="P25" s="16">
        <v>112.01438380446299</v>
      </c>
      <c r="Q25" s="16">
        <v>147.916875346062</v>
      </c>
      <c r="R25" s="64">
        <v>172.690640466449</v>
      </c>
      <c r="S25" s="61">
        <v>142.88896122031599</v>
      </c>
      <c r="T25" s="16">
        <v>147.16618630438501</v>
      </c>
      <c r="U25" s="16">
        <v>162.52371963894601</v>
      </c>
      <c r="V25" s="64">
        <v>194.316922339109</v>
      </c>
      <c r="W25" s="61">
        <v>145.02743643914499</v>
      </c>
      <c r="X25" s="16">
        <v>147.056625420507</v>
      </c>
      <c r="Y25" s="16">
        <v>160.15454909956901</v>
      </c>
      <c r="Z25" s="64">
        <v>157.14504412223801</v>
      </c>
      <c r="AA25" s="61">
        <v>138.40879523872999</v>
      </c>
      <c r="AB25" s="16">
        <v>140.52308924407899</v>
      </c>
      <c r="AC25" s="16">
        <v>162.88025484020699</v>
      </c>
      <c r="AD25" s="64">
        <v>167.95411885751</v>
      </c>
    </row>
    <row r="26" spans="1:30" x14ac:dyDescent="0.25">
      <c r="N26" s="25">
        <v>38442</v>
      </c>
      <c r="O26" s="61">
        <v>122.186689543217</v>
      </c>
      <c r="P26" s="16">
        <v>119.268822300384</v>
      </c>
      <c r="Q26" s="16">
        <v>155.466167490326</v>
      </c>
      <c r="R26" s="64">
        <v>170.74798868242101</v>
      </c>
      <c r="S26" s="61">
        <v>150.43670362179</v>
      </c>
      <c r="T26" s="16">
        <v>154.42299024583201</v>
      </c>
      <c r="U26" s="16">
        <v>172.57491632190701</v>
      </c>
      <c r="V26" s="64">
        <v>206.48595403306601</v>
      </c>
      <c r="W26" s="61">
        <v>150.082630800457</v>
      </c>
      <c r="X26" s="16">
        <v>155.73312037256301</v>
      </c>
      <c r="Y26" s="16">
        <v>168.90354553282501</v>
      </c>
      <c r="Z26" s="64">
        <v>165.614373220695</v>
      </c>
      <c r="AA26" s="61">
        <v>144.484548983819</v>
      </c>
      <c r="AB26" s="16">
        <v>147.01654393437701</v>
      </c>
      <c r="AC26" s="16">
        <v>173.57579201437201</v>
      </c>
      <c r="AD26" s="64">
        <v>173.845144647518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125.536547569638</v>
      </c>
      <c r="P27" s="16">
        <v>126.640257635609</v>
      </c>
      <c r="Q27" s="16">
        <v>162.748301058218</v>
      </c>
      <c r="R27" s="64">
        <v>169.483419829512</v>
      </c>
      <c r="S27" s="61">
        <v>157.37701227088999</v>
      </c>
      <c r="T27" s="16">
        <v>160.948692074398</v>
      </c>
      <c r="U27" s="16">
        <v>183.55236411388401</v>
      </c>
      <c r="V27" s="64">
        <v>218.236082253772</v>
      </c>
      <c r="W27" s="61">
        <v>155.892526622302</v>
      </c>
      <c r="X27" s="16">
        <v>162.01379408760701</v>
      </c>
      <c r="Y27" s="16">
        <v>179.76622328353901</v>
      </c>
      <c r="Z27" s="64">
        <v>180.382564712093</v>
      </c>
      <c r="AA27" s="61">
        <v>151.49944979388599</v>
      </c>
      <c r="AB27" s="16">
        <v>154.93335631433899</v>
      </c>
      <c r="AC27" s="16">
        <v>184.831614648944</v>
      </c>
      <c r="AD27" s="64">
        <v>181.687158324877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129.67966054609801</v>
      </c>
      <c r="P28" s="16">
        <v>127.10974816740899</v>
      </c>
      <c r="Q28" s="16">
        <v>162.33722474377001</v>
      </c>
      <c r="R28" s="64">
        <v>173.06167066853001</v>
      </c>
      <c r="S28" s="61">
        <v>158.85260336031999</v>
      </c>
      <c r="T28" s="16">
        <v>163.618573355807</v>
      </c>
      <c r="U28" s="16">
        <v>187.71964654852701</v>
      </c>
      <c r="V28" s="64">
        <v>221.536752105197</v>
      </c>
      <c r="W28" s="61">
        <v>161.58290752572</v>
      </c>
      <c r="X28" s="16">
        <v>163.889102913084</v>
      </c>
      <c r="Y28" s="16">
        <v>181.08701852081001</v>
      </c>
      <c r="Z28" s="64">
        <v>189.18111461425599</v>
      </c>
      <c r="AA28" s="61">
        <v>157.24426444007301</v>
      </c>
      <c r="AB28" s="16">
        <v>160.85310119094501</v>
      </c>
      <c r="AC28" s="16">
        <v>186.008939672628</v>
      </c>
      <c r="AD28" s="64">
        <v>186.171456344452</v>
      </c>
    </row>
    <row r="29" spans="1:30" x14ac:dyDescent="0.25">
      <c r="N29" s="25">
        <v>38717</v>
      </c>
      <c r="O29" s="61">
        <v>130.869251406263</v>
      </c>
      <c r="P29" s="16">
        <v>126.31794867856701</v>
      </c>
      <c r="Q29" s="16">
        <v>159.72733307847199</v>
      </c>
      <c r="R29" s="64">
        <v>176.82798371931099</v>
      </c>
      <c r="S29" s="61">
        <v>158.897438902277</v>
      </c>
      <c r="T29" s="16">
        <v>165.115399076751</v>
      </c>
      <c r="U29" s="16">
        <v>189.68554089715801</v>
      </c>
      <c r="V29" s="64">
        <v>224.25436401611199</v>
      </c>
      <c r="W29" s="61">
        <v>164.79200936117499</v>
      </c>
      <c r="X29" s="16">
        <v>170.33977425979299</v>
      </c>
      <c r="Y29" s="16">
        <v>180.01192193726899</v>
      </c>
      <c r="Z29" s="64">
        <v>186.24358218778099</v>
      </c>
      <c r="AA29" s="61">
        <v>162.119584231332</v>
      </c>
      <c r="AB29" s="16">
        <v>165.59611716134501</v>
      </c>
      <c r="AC29" s="16">
        <v>185.85174709088199</v>
      </c>
      <c r="AD29" s="64">
        <v>187.09450256305399</v>
      </c>
    </row>
    <row r="30" spans="1:30" x14ac:dyDescent="0.25">
      <c r="N30" s="25">
        <v>38807</v>
      </c>
      <c r="O30" s="61">
        <v>127.151810488222</v>
      </c>
      <c r="P30" s="16">
        <v>127.722338454758</v>
      </c>
      <c r="Q30" s="16">
        <v>158.84286678262501</v>
      </c>
      <c r="R30" s="64">
        <v>175.19600025536499</v>
      </c>
      <c r="S30" s="61">
        <v>163.303609612169</v>
      </c>
      <c r="T30" s="16">
        <v>166.812600255696</v>
      </c>
      <c r="U30" s="16">
        <v>195.44711352548501</v>
      </c>
      <c r="V30" s="64">
        <v>227.56368627529</v>
      </c>
      <c r="W30" s="61">
        <v>166.302640970087</v>
      </c>
      <c r="X30" s="16">
        <v>180.13346256530599</v>
      </c>
      <c r="Y30" s="16">
        <v>188.42989333674501</v>
      </c>
      <c r="Z30" s="64">
        <v>180.37045041335</v>
      </c>
      <c r="AA30" s="61">
        <v>167.029428645764</v>
      </c>
      <c r="AB30" s="16">
        <v>171.885278691563</v>
      </c>
      <c r="AC30" s="16">
        <v>193.40063655347299</v>
      </c>
      <c r="AD30" s="64">
        <v>188.320786974165</v>
      </c>
    </row>
    <row r="31" spans="1:30" x14ac:dyDescent="0.25">
      <c r="N31" s="25">
        <v>38898</v>
      </c>
      <c r="O31" s="61">
        <v>122.95787276644</v>
      </c>
      <c r="P31" s="16">
        <v>129.351964775288</v>
      </c>
      <c r="Q31" s="16">
        <v>155.31431894268999</v>
      </c>
      <c r="R31" s="64">
        <v>171.80437530080999</v>
      </c>
      <c r="S31" s="61">
        <v>168.12769756809899</v>
      </c>
      <c r="T31" s="16">
        <v>166.89010551053801</v>
      </c>
      <c r="U31" s="16">
        <v>202.10502519040699</v>
      </c>
      <c r="V31" s="64">
        <v>225.972750622657</v>
      </c>
      <c r="W31" s="61">
        <v>167.393925024026</v>
      </c>
      <c r="X31" s="16">
        <v>185.13620791043601</v>
      </c>
      <c r="Y31" s="16">
        <v>195.444629297559</v>
      </c>
      <c r="Z31" s="64">
        <v>174.367149628481</v>
      </c>
      <c r="AA31" s="61">
        <v>172.23306822079499</v>
      </c>
      <c r="AB31" s="16">
        <v>179.17419119787201</v>
      </c>
      <c r="AC31" s="16">
        <v>200.45101010009199</v>
      </c>
      <c r="AD31" s="64">
        <v>190.353462833599</v>
      </c>
    </row>
    <row r="32" spans="1:30" x14ac:dyDescent="0.25">
      <c r="N32" s="25">
        <v>38990</v>
      </c>
      <c r="O32" s="61">
        <v>124.41941833407201</v>
      </c>
      <c r="P32" s="16">
        <v>131.28795870515299</v>
      </c>
      <c r="Q32" s="16">
        <v>154.67000206295401</v>
      </c>
      <c r="R32" s="64">
        <v>169.41255034021501</v>
      </c>
      <c r="S32" s="61">
        <v>170.29401156480799</v>
      </c>
      <c r="T32" s="16">
        <v>171.001393335654</v>
      </c>
      <c r="U32" s="16">
        <v>202.374114952745</v>
      </c>
      <c r="V32" s="64">
        <v>221.58066637834</v>
      </c>
      <c r="W32" s="61">
        <v>168.45110124769201</v>
      </c>
      <c r="X32" s="16">
        <v>183.35428257609499</v>
      </c>
      <c r="Y32" s="16">
        <v>188.736464355463</v>
      </c>
      <c r="Z32" s="64">
        <v>170.55272669377601</v>
      </c>
      <c r="AA32" s="61">
        <v>172.42818092974699</v>
      </c>
      <c r="AB32" s="16">
        <v>184.47928770914999</v>
      </c>
      <c r="AC32" s="16">
        <v>198.21214316857299</v>
      </c>
      <c r="AD32" s="64">
        <v>191.10205205430699</v>
      </c>
    </row>
    <row r="33" spans="14:30" x14ac:dyDescent="0.25">
      <c r="N33" s="25">
        <v>39082</v>
      </c>
      <c r="O33" s="61">
        <v>127.838545661189</v>
      </c>
      <c r="P33" s="16">
        <v>131.27114128208601</v>
      </c>
      <c r="Q33" s="16">
        <v>158.30892843886301</v>
      </c>
      <c r="R33" s="64">
        <v>167.03527746432599</v>
      </c>
      <c r="S33" s="61">
        <v>172.28604431246001</v>
      </c>
      <c r="T33" s="16">
        <v>179.280385436671</v>
      </c>
      <c r="U33" s="16">
        <v>201.111547947942</v>
      </c>
      <c r="V33" s="64">
        <v>223.357079789783</v>
      </c>
      <c r="W33" s="61">
        <v>170.208136245292</v>
      </c>
      <c r="X33" s="16">
        <v>181.58751241321201</v>
      </c>
      <c r="Y33" s="16">
        <v>183.50369431769801</v>
      </c>
      <c r="Z33" s="64">
        <v>171.73860486242</v>
      </c>
      <c r="AA33" s="61">
        <v>170.09892589210801</v>
      </c>
      <c r="AB33" s="16">
        <v>187.89809764306</v>
      </c>
      <c r="AC33" s="16">
        <v>196.47297865145001</v>
      </c>
      <c r="AD33" s="64">
        <v>191.971049533437</v>
      </c>
    </row>
    <row r="34" spans="14:30" x14ac:dyDescent="0.25">
      <c r="N34" s="25">
        <v>39172</v>
      </c>
      <c r="O34" s="61">
        <v>128.755324350058</v>
      </c>
      <c r="P34" s="16">
        <v>128.92251459907601</v>
      </c>
      <c r="Q34" s="16">
        <v>160.10588681500201</v>
      </c>
      <c r="R34" s="64">
        <v>162.921099312183</v>
      </c>
      <c r="S34" s="61">
        <v>176.36345256561199</v>
      </c>
      <c r="T34" s="16">
        <v>184.36871735950999</v>
      </c>
      <c r="U34" s="16">
        <v>207.47653892687001</v>
      </c>
      <c r="V34" s="64">
        <v>236.27712054730799</v>
      </c>
      <c r="W34" s="61">
        <v>172.946636355549</v>
      </c>
      <c r="X34" s="16">
        <v>182.753365065878</v>
      </c>
      <c r="Y34" s="16">
        <v>189.713790942332</v>
      </c>
      <c r="Z34" s="64">
        <v>176.33115873902</v>
      </c>
      <c r="AA34" s="61">
        <v>173.81209195603699</v>
      </c>
      <c r="AB34" s="16">
        <v>191.71422684720099</v>
      </c>
      <c r="AC34" s="16">
        <v>202.64310730686401</v>
      </c>
      <c r="AD34" s="64">
        <v>195.4782128752</v>
      </c>
    </row>
    <row r="35" spans="14:30" x14ac:dyDescent="0.25">
      <c r="N35" s="25">
        <v>39263</v>
      </c>
      <c r="O35" s="61">
        <v>129.95498176798401</v>
      </c>
      <c r="P35" s="16">
        <v>126.09434755361799</v>
      </c>
      <c r="Q35" s="16">
        <v>156.39522801008201</v>
      </c>
      <c r="R35" s="64">
        <v>158.45038442139699</v>
      </c>
      <c r="S35" s="61">
        <v>177.945776582154</v>
      </c>
      <c r="T35" s="16">
        <v>186.581351289949</v>
      </c>
      <c r="U35" s="16">
        <v>211.94913433087399</v>
      </c>
      <c r="V35" s="64">
        <v>249.527840165746</v>
      </c>
      <c r="W35" s="61">
        <v>173.98874558179301</v>
      </c>
      <c r="X35" s="16">
        <v>183.943805506372</v>
      </c>
      <c r="Y35" s="16">
        <v>194.64561771002801</v>
      </c>
      <c r="Z35" s="64">
        <v>177.01403953349401</v>
      </c>
      <c r="AA35" s="61">
        <v>182.05842551841499</v>
      </c>
      <c r="AB35" s="16">
        <v>196.44529155577001</v>
      </c>
      <c r="AC35" s="16">
        <v>208.75908668685099</v>
      </c>
      <c r="AD35" s="64">
        <v>197.99975592438301</v>
      </c>
    </row>
    <row r="36" spans="14:30" x14ac:dyDescent="0.25">
      <c r="N36" s="25">
        <v>39355</v>
      </c>
      <c r="O36" s="61">
        <v>129.62710383008999</v>
      </c>
      <c r="P36" s="16">
        <v>124.852856281456</v>
      </c>
      <c r="Q36" s="16">
        <v>151.317979342961</v>
      </c>
      <c r="R36" s="64">
        <v>155.466753033636</v>
      </c>
      <c r="S36" s="61">
        <v>171.74612030156501</v>
      </c>
      <c r="T36" s="16">
        <v>188.47869733720401</v>
      </c>
      <c r="U36" s="16">
        <v>207.48353209766901</v>
      </c>
      <c r="V36" s="64">
        <v>246.24986944168</v>
      </c>
      <c r="W36" s="61">
        <v>171.359319008391</v>
      </c>
      <c r="X36" s="16">
        <v>185.450033427861</v>
      </c>
      <c r="Y36" s="16">
        <v>188.64565137041899</v>
      </c>
      <c r="Z36" s="64">
        <v>169.230211770349</v>
      </c>
      <c r="AA36" s="61">
        <v>182.09523916178901</v>
      </c>
      <c r="AB36" s="16">
        <v>197.69451244042901</v>
      </c>
      <c r="AC36" s="16">
        <v>207.36862522739901</v>
      </c>
      <c r="AD36" s="64">
        <v>191.16678960125199</v>
      </c>
    </row>
    <row r="37" spans="14:30" x14ac:dyDescent="0.25">
      <c r="N37" s="25">
        <v>39447</v>
      </c>
      <c r="O37" s="61">
        <v>127.661242227055</v>
      </c>
      <c r="P37" s="16">
        <v>125.138246091365</v>
      </c>
      <c r="Q37" s="16">
        <v>147.868771030419</v>
      </c>
      <c r="R37" s="64">
        <v>151.97803423207401</v>
      </c>
      <c r="S37" s="61">
        <v>166.63356679045401</v>
      </c>
      <c r="T37" s="16">
        <v>187.91677853505499</v>
      </c>
      <c r="U37" s="16">
        <v>204.02678448183099</v>
      </c>
      <c r="V37" s="64">
        <v>238.664905477633</v>
      </c>
      <c r="W37" s="61">
        <v>168.93411196863099</v>
      </c>
      <c r="X37" s="16">
        <v>185.365561001419</v>
      </c>
      <c r="Y37" s="16">
        <v>181.01873373694099</v>
      </c>
      <c r="Z37" s="64">
        <v>160.70828812141099</v>
      </c>
      <c r="AA37" s="61">
        <v>175.60597874996199</v>
      </c>
      <c r="AB37" s="16">
        <v>194.54767602537299</v>
      </c>
      <c r="AC37" s="16">
        <v>202.443286389066</v>
      </c>
      <c r="AD37" s="64">
        <v>181.75927503630899</v>
      </c>
    </row>
    <row r="38" spans="14:30" x14ac:dyDescent="0.25">
      <c r="N38" s="25">
        <v>39538</v>
      </c>
      <c r="O38" s="61">
        <v>124.85384459577899</v>
      </c>
      <c r="P38" s="16">
        <v>125.41607469118399</v>
      </c>
      <c r="Q38" s="16">
        <v>142.74590568024601</v>
      </c>
      <c r="R38" s="64">
        <v>144.46800832151601</v>
      </c>
      <c r="S38" s="61">
        <v>168.90921049338201</v>
      </c>
      <c r="T38" s="16">
        <v>183.36095848346301</v>
      </c>
      <c r="U38" s="16">
        <v>204.47856317150001</v>
      </c>
      <c r="V38" s="64">
        <v>240.422638471288</v>
      </c>
      <c r="W38" s="61">
        <v>165.02799542192599</v>
      </c>
      <c r="X38" s="16">
        <v>181.72621972362899</v>
      </c>
      <c r="Y38" s="16">
        <v>178.060355624263</v>
      </c>
      <c r="Z38" s="64">
        <v>153.30408763317701</v>
      </c>
      <c r="AA38" s="61">
        <v>172.962536631901</v>
      </c>
      <c r="AB38" s="16">
        <v>190.87251256053699</v>
      </c>
      <c r="AC38" s="16">
        <v>199.72334306321099</v>
      </c>
      <c r="AD38" s="64">
        <v>178.85193719322999</v>
      </c>
    </row>
    <row r="39" spans="14:30" x14ac:dyDescent="0.25">
      <c r="N39" s="25">
        <v>39629</v>
      </c>
      <c r="O39" s="61">
        <v>119.68673580591999</v>
      </c>
      <c r="P39" s="16">
        <v>125.556631348153</v>
      </c>
      <c r="Q39" s="16">
        <v>139.47174914768101</v>
      </c>
      <c r="R39" s="64">
        <v>137.117926401842</v>
      </c>
      <c r="S39" s="61">
        <v>172.40855984831001</v>
      </c>
      <c r="T39" s="16">
        <v>181.150632950166</v>
      </c>
      <c r="U39" s="16">
        <v>203.21649205486901</v>
      </c>
      <c r="V39" s="64">
        <v>239.85046244249901</v>
      </c>
      <c r="W39" s="61">
        <v>157.70055079600499</v>
      </c>
      <c r="X39" s="16">
        <v>177.57522479155301</v>
      </c>
      <c r="Y39" s="16">
        <v>171.91321511625401</v>
      </c>
      <c r="Z39" s="64">
        <v>146.34995596859901</v>
      </c>
      <c r="AA39" s="61">
        <v>171.94965832429699</v>
      </c>
      <c r="AB39" s="16">
        <v>186.739105359484</v>
      </c>
      <c r="AC39" s="16">
        <v>195.49303134914601</v>
      </c>
      <c r="AD39" s="64">
        <v>179.078786760019</v>
      </c>
    </row>
    <row r="40" spans="14:30" x14ac:dyDescent="0.25">
      <c r="N40" s="25">
        <v>39721</v>
      </c>
      <c r="O40" s="61">
        <v>112.84353284111199</v>
      </c>
      <c r="P40" s="16">
        <v>119.216799180791</v>
      </c>
      <c r="Q40" s="16">
        <v>133.58484331493401</v>
      </c>
      <c r="R40" s="64">
        <v>129.280254113609</v>
      </c>
      <c r="S40" s="61">
        <v>165.458019041623</v>
      </c>
      <c r="T40" s="16">
        <v>184.25416885138401</v>
      </c>
      <c r="U40" s="16">
        <v>196.52926169837201</v>
      </c>
      <c r="V40" s="64">
        <v>229.57270773784501</v>
      </c>
      <c r="W40" s="61">
        <v>149.28151020703501</v>
      </c>
      <c r="X40" s="16">
        <v>171.52024632317699</v>
      </c>
      <c r="Y40" s="16">
        <v>159.28261115819899</v>
      </c>
      <c r="Z40" s="64">
        <v>137.31353204553901</v>
      </c>
      <c r="AA40" s="61">
        <v>163.535648782756</v>
      </c>
      <c r="AB40" s="16">
        <v>176.216100740305</v>
      </c>
      <c r="AC40" s="16">
        <v>179.66961327632501</v>
      </c>
      <c r="AD40" s="64">
        <v>176.14275704884301</v>
      </c>
    </row>
    <row r="41" spans="14:30" x14ac:dyDescent="0.25">
      <c r="N41" s="25">
        <v>39813</v>
      </c>
      <c r="O41" s="61">
        <v>106.264257591663</v>
      </c>
      <c r="P41" s="16">
        <v>110.225981109814</v>
      </c>
      <c r="Q41" s="16">
        <v>123.974453724139</v>
      </c>
      <c r="R41" s="64">
        <v>121.80555979371</v>
      </c>
      <c r="S41" s="61">
        <v>152.76720911141101</v>
      </c>
      <c r="T41" s="16">
        <v>181.107137477973</v>
      </c>
      <c r="U41" s="16">
        <v>189.59323610302701</v>
      </c>
      <c r="V41" s="64">
        <v>220.77238604642099</v>
      </c>
      <c r="W41" s="61">
        <v>142.09131047968299</v>
      </c>
      <c r="X41" s="16">
        <v>162.97384941533801</v>
      </c>
      <c r="Y41" s="16">
        <v>149.25031973965099</v>
      </c>
      <c r="Z41" s="64">
        <v>128.96368440480799</v>
      </c>
      <c r="AA41" s="61">
        <v>151.07604630190599</v>
      </c>
      <c r="AB41" s="16">
        <v>163.875866997477</v>
      </c>
      <c r="AC41" s="16">
        <v>165.01294918782801</v>
      </c>
      <c r="AD41" s="64">
        <v>168.94300402950299</v>
      </c>
    </row>
    <row r="42" spans="14:30" x14ac:dyDescent="0.25">
      <c r="N42" s="25">
        <v>39903</v>
      </c>
      <c r="O42" s="61">
        <v>98.4104161705434</v>
      </c>
      <c r="P42" s="16">
        <v>105.289638806966</v>
      </c>
      <c r="Q42" s="16">
        <v>118.518320386341</v>
      </c>
      <c r="R42" s="64">
        <v>117.66348975642001</v>
      </c>
      <c r="S42" s="61">
        <v>142.413016071736</v>
      </c>
      <c r="T42" s="16">
        <v>166.60607340332999</v>
      </c>
      <c r="U42" s="16">
        <v>185.92538945331799</v>
      </c>
      <c r="V42" s="64">
        <v>213.63150625884899</v>
      </c>
      <c r="W42" s="61">
        <v>135.36686160346801</v>
      </c>
      <c r="X42" s="16">
        <v>152.778156065156</v>
      </c>
      <c r="Y42" s="16">
        <v>145.19554379170401</v>
      </c>
      <c r="Z42" s="64">
        <v>124.062064751104</v>
      </c>
      <c r="AA42" s="61">
        <v>139.36683087175001</v>
      </c>
      <c r="AB42" s="16">
        <v>151.514910531824</v>
      </c>
      <c r="AC42" s="16">
        <v>157.956104696403</v>
      </c>
      <c r="AD42" s="64">
        <v>155.61843101979699</v>
      </c>
    </row>
    <row r="43" spans="14:30" x14ac:dyDescent="0.25">
      <c r="N43" s="25">
        <v>39994</v>
      </c>
      <c r="O43" s="61">
        <v>92.676114721557497</v>
      </c>
      <c r="P43" s="16">
        <v>103.99976729459399</v>
      </c>
      <c r="Q43" s="16">
        <v>118.318971742318</v>
      </c>
      <c r="R43" s="64">
        <v>112.507568028541</v>
      </c>
      <c r="S43" s="61">
        <v>134.55933276235601</v>
      </c>
      <c r="T43" s="16">
        <v>156.70980031472101</v>
      </c>
      <c r="U43" s="16">
        <v>183.38746715853401</v>
      </c>
      <c r="V43" s="64">
        <v>206.24164965796001</v>
      </c>
      <c r="W43" s="61">
        <v>131.047897165156</v>
      </c>
      <c r="X43" s="16">
        <v>145.89720512161401</v>
      </c>
      <c r="Y43" s="16">
        <v>142.27165421929701</v>
      </c>
      <c r="Z43" s="64">
        <v>116.841337610742</v>
      </c>
      <c r="AA43" s="61">
        <v>127.171876224253</v>
      </c>
      <c r="AB43" s="16">
        <v>139.82823484652599</v>
      </c>
      <c r="AC43" s="16">
        <v>151.21704021831701</v>
      </c>
      <c r="AD43" s="64">
        <v>140.23007519226601</v>
      </c>
    </row>
    <row r="44" spans="14:30" x14ac:dyDescent="0.25">
      <c r="N44" s="25">
        <v>40086</v>
      </c>
      <c r="O44" s="61">
        <v>93.031884997257393</v>
      </c>
      <c r="P44" s="16">
        <v>101.557200730134</v>
      </c>
      <c r="Q44" s="16">
        <v>117.688572459144</v>
      </c>
      <c r="R44" s="64">
        <v>102.906258922093</v>
      </c>
      <c r="S44" s="61">
        <v>133.70836673226401</v>
      </c>
      <c r="T44" s="16">
        <v>154.97153021102201</v>
      </c>
      <c r="U44" s="16">
        <v>182.59648684323599</v>
      </c>
      <c r="V44" s="64">
        <v>202.79788227948299</v>
      </c>
      <c r="W44" s="61">
        <v>130.266767521682</v>
      </c>
      <c r="X44" s="16">
        <v>145.45494336041</v>
      </c>
      <c r="Y44" s="16">
        <v>137.75823950236801</v>
      </c>
      <c r="Z44" s="64">
        <v>107.61876293566399</v>
      </c>
      <c r="AA44" s="61">
        <v>118.34491346838</v>
      </c>
      <c r="AB44" s="16">
        <v>134.29531744452899</v>
      </c>
      <c r="AC44" s="16">
        <v>144.71063952481799</v>
      </c>
      <c r="AD44" s="64">
        <v>133.67374047522301</v>
      </c>
    </row>
    <row r="45" spans="14:30" x14ac:dyDescent="0.25">
      <c r="N45" s="25">
        <v>40178</v>
      </c>
      <c r="O45" s="61">
        <v>92.810875391951399</v>
      </c>
      <c r="P45" s="16">
        <v>96.066934547214501</v>
      </c>
      <c r="Q45" s="16">
        <v>114.109499381045</v>
      </c>
      <c r="R45" s="64">
        <v>96.018059188556904</v>
      </c>
      <c r="S45" s="61">
        <v>135.91635101158201</v>
      </c>
      <c r="T45" s="16">
        <v>152.68930334570001</v>
      </c>
      <c r="U45" s="16">
        <v>180.09423369936499</v>
      </c>
      <c r="V45" s="64">
        <v>200.77432377334901</v>
      </c>
      <c r="W45" s="61">
        <v>128.79017185750399</v>
      </c>
      <c r="X45" s="16">
        <v>144.29100794223299</v>
      </c>
      <c r="Y45" s="16">
        <v>133.78675057234699</v>
      </c>
      <c r="Z45" s="64">
        <v>103.597757633976</v>
      </c>
      <c r="AA45" s="61">
        <v>114.938200761063</v>
      </c>
      <c r="AB45" s="16">
        <v>132.60964629128901</v>
      </c>
      <c r="AC45" s="16">
        <v>138.60692997049699</v>
      </c>
      <c r="AD45" s="64">
        <v>132.29599658071501</v>
      </c>
    </row>
    <row r="46" spans="14:30" x14ac:dyDescent="0.25">
      <c r="N46" s="25">
        <v>40268</v>
      </c>
      <c r="O46" s="61">
        <v>88.308350026594297</v>
      </c>
      <c r="P46" s="16">
        <v>92.808352994739295</v>
      </c>
      <c r="Q46" s="16">
        <v>110.66573133830001</v>
      </c>
      <c r="R46" s="64">
        <v>94.872853971251303</v>
      </c>
      <c r="S46" s="61">
        <v>132.93044081577301</v>
      </c>
      <c r="T46" s="16">
        <v>150.354128443261</v>
      </c>
      <c r="U46" s="16">
        <v>173.08213883876201</v>
      </c>
      <c r="V46" s="64">
        <v>201.141394831833</v>
      </c>
      <c r="W46" s="61">
        <v>125.566412256563</v>
      </c>
      <c r="X46" s="16">
        <v>138.983714658129</v>
      </c>
      <c r="Y46" s="16">
        <v>131.967918135953</v>
      </c>
      <c r="Z46" s="64">
        <v>106.207855091526</v>
      </c>
      <c r="AA46" s="61">
        <v>113.303124352992</v>
      </c>
      <c r="AB46" s="16">
        <v>132.798705961688</v>
      </c>
      <c r="AC46" s="16">
        <v>132.90771698115401</v>
      </c>
      <c r="AD46" s="64">
        <v>129.686293052764</v>
      </c>
    </row>
    <row r="47" spans="14:30" x14ac:dyDescent="0.25">
      <c r="N47" s="25">
        <v>40359</v>
      </c>
      <c r="O47" s="61">
        <v>84.279089558969304</v>
      </c>
      <c r="P47" s="16">
        <v>91.999353801827198</v>
      </c>
      <c r="Q47" s="16">
        <v>106.78339438246699</v>
      </c>
      <c r="R47" s="64">
        <v>95.514151042483505</v>
      </c>
      <c r="S47" s="61">
        <v>126.403573183844</v>
      </c>
      <c r="T47" s="16">
        <v>151.26635356841899</v>
      </c>
      <c r="U47" s="16">
        <v>165.03156998179901</v>
      </c>
      <c r="V47" s="64">
        <v>200.20427804374501</v>
      </c>
      <c r="W47" s="61">
        <v>122.43523989771801</v>
      </c>
      <c r="X47" s="16">
        <v>134.283227439265</v>
      </c>
      <c r="Y47" s="16">
        <v>130.79722228186799</v>
      </c>
      <c r="Z47" s="64">
        <v>108.69348369927501</v>
      </c>
      <c r="AA47" s="61">
        <v>110.094636464283</v>
      </c>
      <c r="AB47" s="16">
        <v>134.01877268940399</v>
      </c>
      <c r="AC47" s="16">
        <v>127.836124887658</v>
      </c>
      <c r="AD47" s="64">
        <v>126.629162844427</v>
      </c>
    </row>
    <row r="48" spans="14:30" x14ac:dyDescent="0.25">
      <c r="N48" s="25">
        <v>40451</v>
      </c>
      <c r="O48" s="61">
        <v>81.097070954146602</v>
      </c>
      <c r="P48" s="16">
        <v>89.688783060030602</v>
      </c>
      <c r="Q48" s="16">
        <v>104.042624635392</v>
      </c>
      <c r="R48" s="64">
        <v>94.594443225589899</v>
      </c>
      <c r="S48" s="61">
        <v>125.99303681252201</v>
      </c>
      <c r="T48" s="16">
        <v>151.21780567586299</v>
      </c>
      <c r="U48" s="16">
        <v>167.29832647011099</v>
      </c>
      <c r="V48" s="64">
        <v>201.13725467554301</v>
      </c>
      <c r="W48" s="61">
        <v>120.567212710175</v>
      </c>
      <c r="X48" s="16">
        <v>132.59165618564799</v>
      </c>
      <c r="Y48" s="16">
        <v>131.44808230130201</v>
      </c>
      <c r="Z48" s="64">
        <v>109.927848955619</v>
      </c>
      <c r="AA48" s="61">
        <v>106.25050752106</v>
      </c>
      <c r="AB48" s="16">
        <v>128.41138710219099</v>
      </c>
      <c r="AC48" s="16">
        <v>127.908633528675</v>
      </c>
      <c r="AD48" s="64">
        <v>127.513261975988</v>
      </c>
    </row>
    <row r="49" spans="14:30" x14ac:dyDescent="0.25">
      <c r="N49" s="25">
        <v>40543</v>
      </c>
      <c r="O49" s="61">
        <v>77.916016914017206</v>
      </c>
      <c r="P49" s="16">
        <v>86.227874245488294</v>
      </c>
      <c r="Q49" s="16">
        <v>103.024258359936</v>
      </c>
      <c r="R49" s="64">
        <v>92.430136291318604</v>
      </c>
      <c r="S49" s="61">
        <v>127.89475043876099</v>
      </c>
      <c r="T49" s="16">
        <v>149.128174913442</v>
      </c>
      <c r="U49" s="16">
        <v>173.54224215532301</v>
      </c>
      <c r="V49" s="64">
        <v>206.93980690314001</v>
      </c>
      <c r="W49" s="61">
        <v>118.369674424774</v>
      </c>
      <c r="X49" s="16">
        <v>130.91464063040499</v>
      </c>
      <c r="Y49" s="16">
        <v>130.93443267822801</v>
      </c>
      <c r="Z49" s="64">
        <v>111.027107365429</v>
      </c>
      <c r="AA49" s="61">
        <v>103.597015312409</v>
      </c>
      <c r="AB49" s="16">
        <v>121.074764062572</v>
      </c>
      <c r="AC49" s="16">
        <v>129.14284960511199</v>
      </c>
      <c r="AD49" s="64">
        <v>131.922008065558</v>
      </c>
    </row>
    <row r="50" spans="14:30" x14ac:dyDescent="0.25">
      <c r="N50" s="25">
        <v>40633</v>
      </c>
      <c r="O50" s="61">
        <v>77.050112953601101</v>
      </c>
      <c r="P50" s="16">
        <v>86.974142392957205</v>
      </c>
      <c r="Q50" s="16">
        <v>102.51615546222899</v>
      </c>
      <c r="R50" s="64">
        <v>94.509875607283504</v>
      </c>
      <c r="S50" s="61">
        <v>127.85348375578</v>
      </c>
      <c r="T50" s="16">
        <v>149.98079511396199</v>
      </c>
      <c r="U50" s="16">
        <v>170.83303745279099</v>
      </c>
      <c r="V50" s="64">
        <v>211.34054893051501</v>
      </c>
      <c r="W50" s="61">
        <v>115.33516894075299</v>
      </c>
      <c r="X50" s="16">
        <v>129.415429627061</v>
      </c>
      <c r="Y50" s="16">
        <v>128.514139757869</v>
      </c>
      <c r="Z50" s="64">
        <v>113.071143059123</v>
      </c>
      <c r="AA50" s="61">
        <v>103.696283179144</v>
      </c>
      <c r="AB50" s="16">
        <v>120.86649871652</v>
      </c>
      <c r="AC50" s="16">
        <v>127.338592321843</v>
      </c>
      <c r="AD50" s="64">
        <v>137.039814782939</v>
      </c>
    </row>
    <row r="51" spans="14:30" x14ac:dyDescent="0.25">
      <c r="N51" s="25">
        <v>40724</v>
      </c>
      <c r="O51" s="61">
        <v>78.858103319467702</v>
      </c>
      <c r="P51" s="16">
        <v>91.166440753894904</v>
      </c>
      <c r="Q51" s="16">
        <v>101.537337503882</v>
      </c>
      <c r="R51" s="64">
        <v>99.017124873895398</v>
      </c>
      <c r="S51" s="61">
        <v>130.716231545347</v>
      </c>
      <c r="T51" s="16">
        <v>151.358862254982</v>
      </c>
      <c r="U51" s="16">
        <v>166.14300074314301</v>
      </c>
      <c r="V51" s="64">
        <v>215.13792058208901</v>
      </c>
      <c r="W51" s="61">
        <v>113.852799498396</v>
      </c>
      <c r="X51" s="16">
        <v>131.475780522159</v>
      </c>
      <c r="Y51" s="16">
        <v>128.532342071833</v>
      </c>
      <c r="Z51" s="64">
        <v>116.653933594078</v>
      </c>
      <c r="AA51" s="61">
        <v>105.38157861868</v>
      </c>
      <c r="AB51" s="16">
        <v>123.161532285002</v>
      </c>
      <c r="AC51" s="16">
        <v>125.636108712946</v>
      </c>
      <c r="AD51" s="64">
        <v>141.297328996217</v>
      </c>
    </row>
    <row r="52" spans="14:30" x14ac:dyDescent="0.25">
      <c r="N52" s="25">
        <v>40816</v>
      </c>
      <c r="O52" s="61">
        <v>80.3291997630227</v>
      </c>
      <c r="P52" s="16">
        <v>90.156969823504596</v>
      </c>
      <c r="Q52" s="16">
        <v>100.329674757064</v>
      </c>
      <c r="R52" s="64">
        <v>104.597517278116</v>
      </c>
      <c r="S52" s="61">
        <v>134.06995914584201</v>
      </c>
      <c r="T52" s="16">
        <v>149.38878001962999</v>
      </c>
      <c r="U52" s="16">
        <v>168.467643341534</v>
      </c>
      <c r="V52" s="64">
        <v>222.070655766649</v>
      </c>
      <c r="W52" s="61">
        <v>112.70730166195899</v>
      </c>
      <c r="X52" s="16">
        <v>132.498210534604</v>
      </c>
      <c r="Y52" s="16">
        <v>129.66293059741301</v>
      </c>
      <c r="Z52" s="64">
        <v>119.600133924867</v>
      </c>
      <c r="AA52" s="61">
        <v>105.387804983667</v>
      </c>
      <c r="AB52" s="16">
        <v>122.45716158457</v>
      </c>
      <c r="AC52" s="16">
        <v>125.519287585736</v>
      </c>
      <c r="AD52" s="64">
        <v>144.372928719729</v>
      </c>
    </row>
    <row r="53" spans="14:30" x14ac:dyDescent="0.25">
      <c r="N53" s="25">
        <v>40908</v>
      </c>
      <c r="O53" s="61">
        <v>79.830486087586905</v>
      </c>
      <c r="P53" s="16">
        <v>86.415419202000393</v>
      </c>
      <c r="Q53" s="16">
        <v>99.587125815333593</v>
      </c>
      <c r="R53" s="64">
        <v>107.319344943579</v>
      </c>
      <c r="S53" s="61">
        <v>134.88907182780599</v>
      </c>
      <c r="T53" s="16">
        <v>147.35458172888099</v>
      </c>
      <c r="U53" s="16">
        <v>172.788475365133</v>
      </c>
      <c r="V53" s="64">
        <v>226.31934304497801</v>
      </c>
      <c r="W53" s="61">
        <v>110.78733600631701</v>
      </c>
      <c r="X53" s="16">
        <v>129.626028566157</v>
      </c>
      <c r="Y53" s="16">
        <v>128.47828761701601</v>
      </c>
      <c r="Z53" s="64">
        <v>120.80532699243901</v>
      </c>
      <c r="AA53" s="61">
        <v>104.051807023088</v>
      </c>
      <c r="AB53" s="16">
        <v>121.31960987768301</v>
      </c>
      <c r="AC53" s="16">
        <v>126.652863327425</v>
      </c>
      <c r="AD53" s="64">
        <v>148.34718828763801</v>
      </c>
    </row>
    <row r="54" spans="14:30" x14ac:dyDescent="0.25">
      <c r="N54" s="25">
        <v>40999</v>
      </c>
      <c r="O54" s="61">
        <v>77.835646900226706</v>
      </c>
      <c r="P54" s="16">
        <v>85.983925545926994</v>
      </c>
      <c r="Q54" s="16">
        <v>97.481161539715799</v>
      </c>
      <c r="R54" s="64">
        <v>102.63555383766401</v>
      </c>
      <c r="S54" s="61">
        <v>134.144918379682</v>
      </c>
      <c r="T54" s="16">
        <v>146.09200765160799</v>
      </c>
      <c r="U54" s="16">
        <v>173.03405969610299</v>
      </c>
      <c r="V54" s="64">
        <v>225.07349299607301</v>
      </c>
      <c r="W54" s="61">
        <v>110.755902980697</v>
      </c>
      <c r="X54" s="16">
        <v>126.316825660456</v>
      </c>
      <c r="Y54" s="16">
        <v>127.87387987391</v>
      </c>
      <c r="Z54" s="64">
        <v>123.549951566755</v>
      </c>
      <c r="AA54" s="61">
        <v>104.830687434715</v>
      </c>
      <c r="AB54" s="16">
        <v>124.05452427668</v>
      </c>
      <c r="AC54" s="16">
        <v>130.438315369744</v>
      </c>
      <c r="AD54" s="64">
        <v>154.76019654716899</v>
      </c>
    </row>
    <row r="55" spans="14:30" x14ac:dyDescent="0.25">
      <c r="N55" s="25">
        <v>41090</v>
      </c>
      <c r="O55" s="61">
        <v>75.118165708569293</v>
      </c>
      <c r="P55" s="16">
        <v>86.142181801030901</v>
      </c>
      <c r="Q55" s="16">
        <v>96.352813343656507</v>
      </c>
      <c r="R55" s="64">
        <v>98.784178739565306</v>
      </c>
      <c r="S55" s="61">
        <v>134.60423438143101</v>
      </c>
      <c r="T55" s="16">
        <v>147.17104190615501</v>
      </c>
      <c r="U55" s="16">
        <v>172.023962387887</v>
      </c>
      <c r="V55" s="64">
        <v>224.143165991388</v>
      </c>
      <c r="W55" s="61">
        <v>113.196680752267</v>
      </c>
      <c r="X55" s="16">
        <v>125.96059168478</v>
      </c>
      <c r="Y55" s="16">
        <v>130.57072816093699</v>
      </c>
      <c r="Z55" s="64">
        <v>127.902131987283</v>
      </c>
      <c r="AA55" s="61">
        <v>107.21441079407199</v>
      </c>
      <c r="AB55" s="16">
        <v>127.840177323015</v>
      </c>
      <c r="AC55" s="16">
        <v>135.074368525924</v>
      </c>
      <c r="AD55" s="64">
        <v>164.00070493660499</v>
      </c>
    </row>
    <row r="56" spans="14:30" x14ac:dyDescent="0.25">
      <c r="N56" s="25">
        <v>41182</v>
      </c>
      <c r="O56" s="61">
        <v>74.249053511015802</v>
      </c>
      <c r="P56" s="16">
        <v>87.467577475306697</v>
      </c>
      <c r="Q56" s="16">
        <v>100.233995862339</v>
      </c>
      <c r="R56" s="64">
        <v>104.941567164951</v>
      </c>
      <c r="S56" s="61">
        <v>135.90226359025701</v>
      </c>
      <c r="T56" s="16">
        <v>149.693173240703</v>
      </c>
      <c r="U56" s="16">
        <v>173.557064669532</v>
      </c>
      <c r="V56" s="64">
        <v>232.29515486192901</v>
      </c>
      <c r="W56" s="61">
        <v>115.996940770886</v>
      </c>
      <c r="X56" s="16">
        <v>131.515984930055</v>
      </c>
      <c r="Y56" s="16">
        <v>133.97291124211301</v>
      </c>
      <c r="Z56" s="64">
        <v>131.304199085043</v>
      </c>
      <c r="AA56" s="61">
        <v>109.569325024031</v>
      </c>
      <c r="AB56" s="16">
        <v>129.73114763652001</v>
      </c>
      <c r="AC56" s="16">
        <v>136.30084412967599</v>
      </c>
      <c r="AD56" s="64">
        <v>168.70579493616299</v>
      </c>
    </row>
    <row r="57" spans="14:30" x14ac:dyDescent="0.25">
      <c r="N57" s="25">
        <v>41274</v>
      </c>
      <c r="O57" s="61">
        <v>75.384845533157304</v>
      </c>
      <c r="P57" s="16">
        <v>88.337168930179203</v>
      </c>
      <c r="Q57" s="16">
        <v>103.188716213885</v>
      </c>
      <c r="R57" s="64">
        <v>113.246614850382</v>
      </c>
      <c r="S57" s="61">
        <v>136.58811877674799</v>
      </c>
      <c r="T57" s="16">
        <v>150.607131154104</v>
      </c>
      <c r="U57" s="16">
        <v>177.446445425581</v>
      </c>
      <c r="V57" s="64">
        <v>243.08455041627599</v>
      </c>
      <c r="W57" s="61">
        <v>117.39887107814801</v>
      </c>
      <c r="X57" s="16">
        <v>135.14932748130099</v>
      </c>
      <c r="Y57" s="16">
        <v>135.35918189031301</v>
      </c>
      <c r="Z57" s="64">
        <v>134.80663868247399</v>
      </c>
      <c r="AA57" s="61">
        <v>111.635140657281</v>
      </c>
      <c r="AB57" s="16">
        <v>130.24677772271301</v>
      </c>
      <c r="AC57" s="16">
        <v>137.28961281353401</v>
      </c>
      <c r="AD57" s="64">
        <v>168.29523340680899</v>
      </c>
    </row>
    <row r="58" spans="14:30" x14ac:dyDescent="0.25">
      <c r="N58" s="25">
        <v>41364</v>
      </c>
      <c r="O58" s="61">
        <v>77.734906094981397</v>
      </c>
      <c r="P58" s="16">
        <v>88.159381579539399</v>
      </c>
      <c r="Q58" s="16">
        <v>102.235900785298</v>
      </c>
      <c r="R58" s="64">
        <v>118.11948949209599</v>
      </c>
      <c r="S58" s="61">
        <v>137.02361700549699</v>
      </c>
      <c r="T58" s="16">
        <v>152.10827276636999</v>
      </c>
      <c r="U58" s="16">
        <v>181.28092243399701</v>
      </c>
      <c r="V58" s="64">
        <v>247.33383953880201</v>
      </c>
      <c r="W58" s="61">
        <v>119.123706751321</v>
      </c>
      <c r="X58" s="16">
        <v>133.843619856895</v>
      </c>
      <c r="Y58" s="16">
        <v>139.06325208540201</v>
      </c>
      <c r="Z58" s="64">
        <v>139.12395371235701</v>
      </c>
      <c r="AA58" s="61">
        <v>115.00412612919899</v>
      </c>
      <c r="AB58" s="16">
        <v>133.19035557491901</v>
      </c>
      <c r="AC58" s="16">
        <v>143.727220343634</v>
      </c>
      <c r="AD58" s="64">
        <v>171.489205199438</v>
      </c>
    </row>
    <row r="59" spans="14:30" x14ac:dyDescent="0.25">
      <c r="N59" s="25">
        <v>41455</v>
      </c>
      <c r="O59" s="61">
        <v>80.503773896048799</v>
      </c>
      <c r="P59" s="16">
        <v>89.797758379680502</v>
      </c>
      <c r="Q59" s="16">
        <v>103.201118477584</v>
      </c>
      <c r="R59" s="64">
        <v>125.74605755654601</v>
      </c>
      <c r="S59" s="61">
        <v>135.28868948508901</v>
      </c>
      <c r="T59" s="16">
        <v>152.44092625379901</v>
      </c>
      <c r="U59" s="16">
        <v>187.57544380210601</v>
      </c>
      <c r="V59" s="64">
        <v>252.53426556770299</v>
      </c>
      <c r="W59" s="61">
        <v>121.277003988426</v>
      </c>
      <c r="X59" s="16">
        <v>135.781882359706</v>
      </c>
      <c r="Y59" s="16">
        <v>146.125133710981</v>
      </c>
      <c r="Z59" s="64">
        <v>143.41409452005101</v>
      </c>
      <c r="AA59" s="61">
        <v>120.526683008167</v>
      </c>
      <c r="AB59" s="16">
        <v>139.47503019045601</v>
      </c>
      <c r="AC59" s="16">
        <v>154.67296879548601</v>
      </c>
      <c r="AD59" s="64">
        <v>179.109354256355</v>
      </c>
    </row>
    <row r="60" spans="14:30" x14ac:dyDescent="0.25">
      <c r="N60" s="25">
        <v>41547</v>
      </c>
      <c r="O60" s="61">
        <v>82.272429185379494</v>
      </c>
      <c r="P60" s="16">
        <v>91.8892501013284</v>
      </c>
      <c r="Q60" s="16">
        <v>106.847288538222</v>
      </c>
      <c r="R60" s="64">
        <v>130.09319664146</v>
      </c>
      <c r="S60" s="61">
        <v>137.64719669553</v>
      </c>
      <c r="T60" s="16">
        <v>153.457581993714</v>
      </c>
      <c r="U60" s="16">
        <v>191.89843551026101</v>
      </c>
      <c r="V60" s="64">
        <v>262.17986667607403</v>
      </c>
      <c r="W60" s="61">
        <v>121.392841210852</v>
      </c>
      <c r="X60" s="16">
        <v>141.16996282480301</v>
      </c>
      <c r="Y60" s="16">
        <v>146.24897861914201</v>
      </c>
      <c r="Z60" s="64">
        <v>149.339898654943</v>
      </c>
      <c r="AA60" s="61">
        <v>125.37541482112201</v>
      </c>
      <c r="AB60" s="16">
        <v>145.767393702417</v>
      </c>
      <c r="AC60" s="16">
        <v>160.28480847677599</v>
      </c>
      <c r="AD60" s="64">
        <v>185.783398943717</v>
      </c>
    </row>
    <row r="61" spans="14:30" x14ac:dyDescent="0.25">
      <c r="N61" s="25">
        <v>41639</v>
      </c>
      <c r="O61" s="61">
        <v>82.925423551328805</v>
      </c>
      <c r="P61" s="16">
        <v>93.371368648775103</v>
      </c>
      <c r="Q61" s="16">
        <v>109.260183656679</v>
      </c>
      <c r="R61" s="64">
        <v>130.27778647420399</v>
      </c>
      <c r="S61" s="61">
        <v>144.325811178365</v>
      </c>
      <c r="T61" s="16">
        <v>156.225580832562</v>
      </c>
      <c r="U61" s="16">
        <v>192.464801440587</v>
      </c>
      <c r="V61" s="64">
        <v>272.22117599131298</v>
      </c>
      <c r="W61" s="61">
        <v>121.685492736729</v>
      </c>
      <c r="X61" s="16">
        <v>144.53037262082401</v>
      </c>
      <c r="Y61" s="16">
        <v>142.76939998877299</v>
      </c>
      <c r="Z61" s="64">
        <v>154.913851183752</v>
      </c>
      <c r="AA61" s="61">
        <v>127.74852603958701</v>
      </c>
      <c r="AB61" s="16">
        <v>149.59276090057401</v>
      </c>
      <c r="AC61" s="16">
        <v>160.28169945161301</v>
      </c>
      <c r="AD61" s="64">
        <v>189.955885328146</v>
      </c>
    </row>
    <row r="62" spans="14:30" x14ac:dyDescent="0.25">
      <c r="N62" s="25">
        <v>41729</v>
      </c>
      <c r="O62" s="61">
        <v>83.300703403164604</v>
      </c>
      <c r="P62" s="16">
        <v>97.545800399791005</v>
      </c>
      <c r="Q62" s="16">
        <v>110.414639989639</v>
      </c>
      <c r="R62" s="64">
        <v>134.13486964928401</v>
      </c>
      <c r="S62" s="61">
        <v>148.338706425173</v>
      </c>
      <c r="T62" s="16">
        <v>157.937240946846</v>
      </c>
      <c r="U62" s="16">
        <v>196.95700566226299</v>
      </c>
      <c r="V62" s="64">
        <v>283.24151823488</v>
      </c>
      <c r="W62" s="61">
        <v>125.509440758925</v>
      </c>
      <c r="X62" s="16">
        <v>146.54017674101601</v>
      </c>
      <c r="Y62" s="16">
        <v>146.115115565114</v>
      </c>
      <c r="Z62" s="64">
        <v>160.04762828982999</v>
      </c>
      <c r="AA62" s="61">
        <v>132.28485887496601</v>
      </c>
      <c r="AB62" s="16">
        <v>155.22592090568401</v>
      </c>
      <c r="AC62" s="16">
        <v>162.54865651113499</v>
      </c>
      <c r="AD62" s="64">
        <v>196.83663600110799</v>
      </c>
    </row>
    <row r="63" spans="14:30" x14ac:dyDescent="0.25">
      <c r="N63" s="25">
        <v>41820</v>
      </c>
      <c r="O63" s="61">
        <v>84.376950781627002</v>
      </c>
      <c r="P63" s="16">
        <v>102.918038766655</v>
      </c>
      <c r="Q63" s="16">
        <v>113.340591594122</v>
      </c>
      <c r="R63" s="64">
        <v>139.924456706629</v>
      </c>
      <c r="S63" s="61">
        <v>151.902745907785</v>
      </c>
      <c r="T63" s="16">
        <v>159.43264855303099</v>
      </c>
      <c r="U63" s="16">
        <v>205.18576210921501</v>
      </c>
      <c r="V63" s="64">
        <v>299.26837247435901</v>
      </c>
      <c r="W63" s="61">
        <v>130.074138251119</v>
      </c>
      <c r="X63" s="16">
        <v>149.85623060008001</v>
      </c>
      <c r="Y63" s="16">
        <v>154.56586654465701</v>
      </c>
      <c r="Z63" s="64">
        <v>167.98678486288199</v>
      </c>
      <c r="AA63" s="61">
        <v>139.86693833444701</v>
      </c>
      <c r="AB63" s="16">
        <v>164.18582563833601</v>
      </c>
      <c r="AC63" s="16">
        <v>165.713284099844</v>
      </c>
      <c r="AD63" s="64">
        <v>206.397859600407</v>
      </c>
    </row>
    <row r="64" spans="14:30" x14ac:dyDescent="0.25">
      <c r="N64" s="25">
        <v>41912</v>
      </c>
      <c r="O64" s="61">
        <v>86.798783994131398</v>
      </c>
      <c r="P64" s="16">
        <v>104.328886415149</v>
      </c>
      <c r="Q64" s="16">
        <v>115.932267744917</v>
      </c>
      <c r="R64" s="64">
        <v>142.09650726684001</v>
      </c>
      <c r="S64" s="61">
        <v>154.16520259435799</v>
      </c>
      <c r="T64" s="16">
        <v>167.03028191907799</v>
      </c>
      <c r="U64" s="16">
        <v>212.00020621649301</v>
      </c>
      <c r="V64" s="64">
        <v>314.64539608787402</v>
      </c>
      <c r="W64" s="61">
        <v>129.91145204212</v>
      </c>
      <c r="X64" s="16">
        <v>154.967392768043</v>
      </c>
      <c r="Y64" s="16">
        <v>160.53388698397299</v>
      </c>
      <c r="Z64" s="64">
        <v>173.15981936968501</v>
      </c>
      <c r="AA64" s="61">
        <v>144.145848121412</v>
      </c>
      <c r="AB64" s="16">
        <v>167.52931002243901</v>
      </c>
      <c r="AC64" s="16">
        <v>168.59026426346301</v>
      </c>
      <c r="AD64" s="64">
        <v>211.47566378225599</v>
      </c>
    </row>
    <row r="65" spans="14:30" x14ac:dyDescent="0.25">
      <c r="N65" s="25">
        <v>42004</v>
      </c>
      <c r="O65" s="61">
        <v>89.095524409124707</v>
      </c>
      <c r="P65" s="16">
        <v>104.458320911792</v>
      </c>
      <c r="Q65" s="16">
        <v>116.710169939984</v>
      </c>
      <c r="R65" s="64">
        <v>143.23196575532401</v>
      </c>
      <c r="S65" s="61">
        <v>155.472740714004</v>
      </c>
      <c r="T65" s="16">
        <v>176.816338334352</v>
      </c>
      <c r="U65" s="16">
        <v>216.40820013860801</v>
      </c>
      <c r="V65" s="64">
        <v>323.44777853692602</v>
      </c>
      <c r="W65" s="61">
        <v>129.55219884289099</v>
      </c>
      <c r="X65" s="16">
        <v>159.899809967088</v>
      </c>
      <c r="Y65" s="16">
        <v>161.68119240561199</v>
      </c>
      <c r="Z65" s="64">
        <v>174.594411811436</v>
      </c>
      <c r="AA65" s="61">
        <v>145.69438075320599</v>
      </c>
      <c r="AB65" s="16">
        <v>166.29781804999499</v>
      </c>
      <c r="AC65" s="16">
        <v>172.50751407228401</v>
      </c>
      <c r="AD65" s="64">
        <v>212.95175442408799</v>
      </c>
    </row>
    <row r="66" spans="14:30" x14ac:dyDescent="0.25">
      <c r="N66" s="25">
        <v>42094</v>
      </c>
      <c r="O66" s="61">
        <v>89.952021364920498</v>
      </c>
      <c r="P66" s="16">
        <v>106.883449384781</v>
      </c>
      <c r="Q66" s="16">
        <v>119.019075767647</v>
      </c>
      <c r="R66" s="64">
        <v>147.09570558722299</v>
      </c>
      <c r="S66" s="61">
        <v>158.53794181314399</v>
      </c>
      <c r="T66" s="16">
        <v>182.35678875481</v>
      </c>
      <c r="U66" s="16">
        <v>218.07654924501</v>
      </c>
      <c r="V66" s="64">
        <v>332.16830556763199</v>
      </c>
      <c r="W66" s="61">
        <v>136.433207579601</v>
      </c>
      <c r="X66" s="16">
        <v>162.96250976871701</v>
      </c>
      <c r="Y66" s="16">
        <v>163.57281528366201</v>
      </c>
      <c r="Z66" s="64">
        <v>178.96501718025601</v>
      </c>
      <c r="AA66" s="61">
        <v>148.93678344777501</v>
      </c>
      <c r="AB66" s="16">
        <v>169.948422470987</v>
      </c>
      <c r="AC66" s="16">
        <v>177.538409602776</v>
      </c>
      <c r="AD66" s="64">
        <v>219.016899379195</v>
      </c>
    </row>
    <row r="67" spans="14:30" x14ac:dyDescent="0.25">
      <c r="N67" s="25">
        <v>42185</v>
      </c>
      <c r="O67" s="61">
        <v>90.855330480016605</v>
      </c>
      <c r="P67" s="16">
        <v>110.816586012057</v>
      </c>
      <c r="Q67" s="16">
        <v>121.47470491814499</v>
      </c>
      <c r="R67" s="64">
        <v>155.47078823557399</v>
      </c>
      <c r="S67" s="61">
        <v>159.788241622642</v>
      </c>
      <c r="T67" s="16">
        <v>185.28090840628701</v>
      </c>
      <c r="U67" s="16">
        <v>219.25212952728501</v>
      </c>
      <c r="V67" s="64">
        <v>345.03609943655198</v>
      </c>
      <c r="W67" s="61">
        <v>145.53884059400801</v>
      </c>
      <c r="X67" s="16">
        <v>165.73452451873601</v>
      </c>
      <c r="Y67" s="16">
        <v>165.86596650519999</v>
      </c>
      <c r="Z67" s="64">
        <v>186.36258822488099</v>
      </c>
      <c r="AA67" s="61">
        <v>152.749147978655</v>
      </c>
      <c r="AB67" s="16">
        <v>178.65932155642199</v>
      </c>
      <c r="AC67" s="16">
        <v>182.24151162219599</v>
      </c>
      <c r="AD67" s="64">
        <v>229.93727703458299</v>
      </c>
    </row>
    <row r="68" spans="14:30" x14ac:dyDescent="0.25">
      <c r="N68" s="25">
        <v>42277</v>
      </c>
      <c r="O68" s="61">
        <v>91.791589160950295</v>
      </c>
      <c r="P68" s="16">
        <v>111.727022101976</v>
      </c>
      <c r="Q68" s="16">
        <v>120.786195346323</v>
      </c>
      <c r="R68" s="64">
        <v>161.98438719926401</v>
      </c>
      <c r="S68" s="61">
        <v>155.92220706048701</v>
      </c>
      <c r="T68" s="16">
        <v>182.536400249378</v>
      </c>
      <c r="U68" s="16">
        <v>223.821181281642</v>
      </c>
      <c r="V68" s="64">
        <v>350.60818183348999</v>
      </c>
      <c r="W68" s="61">
        <v>146.74048487180599</v>
      </c>
      <c r="X68" s="16">
        <v>167.28145542082001</v>
      </c>
      <c r="Y68" s="16">
        <v>166.36998172155</v>
      </c>
      <c r="Z68" s="64">
        <v>191.65874993833</v>
      </c>
      <c r="AA68" s="61">
        <v>154.79348638574999</v>
      </c>
      <c r="AB68" s="16">
        <v>185.82787040106899</v>
      </c>
      <c r="AC68" s="16">
        <v>185.493344903279</v>
      </c>
      <c r="AD68" s="64">
        <v>235.17284226623701</v>
      </c>
    </row>
    <row r="69" spans="14:30" x14ac:dyDescent="0.25">
      <c r="N69" s="25">
        <v>42369</v>
      </c>
      <c r="O69" s="61">
        <v>91.695003170941504</v>
      </c>
      <c r="P69" s="16">
        <v>110.92386907758301</v>
      </c>
      <c r="Q69" s="16">
        <v>120.859610000906</v>
      </c>
      <c r="R69" s="64">
        <v>162.14024742887199</v>
      </c>
      <c r="S69" s="61">
        <v>154.914893494692</v>
      </c>
      <c r="T69" s="16">
        <v>180.456119128181</v>
      </c>
      <c r="U69" s="16">
        <v>227.496228598914</v>
      </c>
      <c r="V69" s="64">
        <v>351.8750767912</v>
      </c>
      <c r="W69" s="61">
        <v>144.20249766263299</v>
      </c>
      <c r="X69" s="16">
        <v>169.99914385529101</v>
      </c>
      <c r="Y69" s="16">
        <v>167.455516602019</v>
      </c>
      <c r="Z69" s="64">
        <v>195.39468975704401</v>
      </c>
      <c r="AA69" s="61">
        <v>156.569456235058</v>
      </c>
      <c r="AB69" s="16">
        <v>188.36601393523401</v>
      </c>
      <c r="AC69" s="16">
        <v>188.34199163443299</v>
      </c>
      <c r="AD69" s="64">
        <v>235.999412746324</v>
      </c>
    </row>
    <row r="70" spans="14:30" x14ac:dyDescent="0.25">
      <c r="N70" s="25">
        <v>42460</v>
      </c>
      <c r="O70" s="61">
        <v>91.919669255204496</v>
      </c>
      <c r="P70" s="16">
        <v>115.10066124668199</v>
      </c>
      <c r="Q70" s="16">
        <v>123.855043346581</v>
      </c>
      <c r="R70" s="64">
        <v>162.883451048871</v>
      </c>
      <c r="S70" s="61">
        <v>161.58903227988</v>
      </c>
      <c r="T70" s="16">
        <v>185.37764416274501</v>
      </c>
      <c r="U70" s="16">
        <v>228.492733456103</v>
      </c>
      <c r="V70" s="64">
        <v>360.12237109141199</v>
      </c>
      <c r="W70" s="61">
        <v>144.73829819527899</v>
      </c>
      <c r="X70" s="16">
        <v>178.12853854871301</v>
      </c>
      <c r="Y70" s="16">
        <v>170.71068203514599</v>
      </c>
      <c r="Z70" s="64">
        <v>201.97733864272601</v>
      </c>
      <c r="AA70" s="61">
        <v>160.634756173543</v>
      </c>
      <c r="AB70" s="16">
        <v>192.581681383107</v>
      </c>
      <c r="AC70" s="16">
        <v>193.48666367619799</v>
      </c>
      <c r="AD70" s="64">
        <v>246.01929384344001</v>
      </c>
    </row>
    <row r="71" spans="14:30" x14ac:dyDescent="0.25">
      <c r="N71" s="25">
        <v>42551</v>
      </c>
      <c r="O71" s="61">
        <v>93.594846916767693</v>
      </c>
      <c r="P71" s="16">
        <v>121.11127699542099</v>
      </c>
      <c r="Q71" s="16">
        <v>128.08577475578701</v>
      </c>
      <c r="R71" s="64">
        <v>166.05981318886501</v>
      </c>
      <c r="S71" s="61">
        <v>169.32103927973</v>
      </c>
      <c r="T71" s="16">
        <v>193.35303417465801</v>
      </c>
      <c r="U71" s="16">
        <v>232.325972929073</v>
      </c>
      <c r="V71" s="64">
        <v>370.032799643121</v>
      </c>
      <c r="W71" s="61">
        <v>147.13224181615499</v>
      </c>
      <c r="X71" s="16">
        <v>186.54886767571</v>
      </c>
      <c r="Y71" s="16">
        <v>173.883655719161</v>
      </c>
      <c r="Z71" s="64">
        <v>210.82452395888899</v>
      </c>
      <c r="AA71" s="61">
        <v>165.33710882822299</v>
      </c>
      <c r="AB71" s="16">
        <v>201.030609151363</v>
      </c>
      <c r="AC71" s="16">
        <v>200.25342018188499</v>
      </c>
      <c r="AD71" s="64">
        <v>266.116572857314</v>
      </c>
    </row>
    <row r="72" spans="14:30" x14ac:dyDescent="0.25">
      <c r="N72" s="25">
        <v>42643</v>
      </c>
      <c r="O72" s="61">
        <v>95.913253203537707</v>
      </c>
      <c r="P72" s="16">
        <v>121.36830212234899</v>
      </c>
      <c r="Q72" s="16">
        <v>132.00717707700699</v>
      </c>
      <c r="R72" s="64">
        <v>172.595074470573</v>
      </c>
      <c r="S72" s="61">
        <v>174.28436471357099</v>
      </c>
      <c r="T72" s="16">
        <v>199.24343629540601</v>
      </c>
      <c r="U72" s="16">
        <v>240.117233304515</v>
      </c>
      <c r="V72" s="64">
        <v>372.78381335040001</v>
      </c>
      <c r="W72" s="61">
        <v>152.03851632581001</v>
      </c>
      <c r="X72" s="16">
        <v>186.64106782448701</v>
      </c>
      <c r="Y72" s="16">
        <v>178.82384756420601</v>
      </c>
      <c r="Z72" s="64">
        <v>216.38674023713901</v>
      </c>
      <c r="AA72" s="61">
        <v>169.49497790126901</v>
      </c>
      <c r="AB72" s="16">
        <v>206.39659496412301</v>
      </c>
      <c r="AC72" s="16">
        <v>204.404894052164</v>
      </c>
      <c r="AD72" s="64">
        <v>276.24412547484098</v>
      </c>
    </row>
    <row r="73" spans="14:30" x14ac:dyDescent="0.25">
      <c r="N73" s="25">
        <v>42735</v>
      </c>
      <c r="O73" s="61">
        <v>98.8762800565503</v>
      </c>
      <c r="P73" s="16">
        <v>120.120273258327</v>
      </c>
      <c r="Q73" s="16">
        <v>134.80312113460801</v>
      </c>
      <c r="R73" s="64">
        <v>180.65534915027999</v>
      </c>
      <c r="S73" s="61">
        <v>177.45106668466201</v>
      </c>
      <c r="T73" s="16">
        <v>204.580498543792</v>
      </c>
      <c r="U73" s="16">
        <v>249.1341297795</v>
      </c>
      <c r="V73" s="64">
        <v>376.15473914825299</v>
      </c>
      <c r="W73" s="61">
        <v>156.38810721658001</v>
      </c>
      <c r="X73" s="16">
        <v>186.463963776263</v>
      </c>
      <c r="Y73" s="16">
        <v>185.60599696276401</v>
      </c>
      <c r="Z73" s="64">
        <v>218.75414325696701</v>
      </c>
      <c r="AA73" s="61">
        <v>173.52052529378</v>
      </c>
      <c r="AB73" s="16">
        <v>208.81983210583499</v>
      </c>
      <c r="AC73" s="16">
        <v>206.35373979605501</v>
      </c>
      <c r="AD73" s="64">
        <v>275.28240372375802</v>
      </c>
    </row>
    <row r="74" spans="14:30" x14ac:dyDescent="0.25">
      <c r="N74" s="25">
        <v>42825</v>
      </c>
      <c r="O74" s="61">
        <v>105.363546389058</v>
      </c>
      <c r="P74" s="16">
        <v>126.001450247175</v>
      </c>
      <c r="Q74" s="16">
        <v>137.27889209975399</v>
      </c>
      <c r="R74" s="64">
        <v>190.62453599453801</v>
      </c>
      <c r="S74" s="61">
        <v>180.46158377315501</v>
      </c>
      <c r="T74" s="16">
        <v>213.41385181011299</v>
      </c>
      <c r="U74" s="16">
        <v>262.36569641621901</v>
      </c>
      <c r="V74" s="64">
        <v>389.55041790447802</v>
      </c>
      <c r="W74" s="61">
        <v>159.980589387224</v>
      </c>
      <c r="X74" s="16">
        <v>197.079126472958</v>
      </c>
      <c r="Y74" s="16">
        <v>192.55638694675099</v>
      </c>
      <c r="Z74" s="64">
        <v>225.02968261201201</v>
      </c>
      <c r="AA74" s="61">
        <v>178.55920159741601</v>
      </c>
      <c r="AB74" s="16">
        <v>219.16775071105701</v>
      </c>
      <c r="AC74" s="16">
        <v>210.99144604278601</v>
      </c>
      <c r="AD74" s="64">
        <v>281.87339449956397</v>
      </c>
    </row>
    <row r="75" spans="14:30" x14ac:dyDescent="0.25">
      <c r="N75" s="25">
        <v>42916</v>
      </c>
      <c r="O75" s="61">
        <v>114.328613267837</v>
      </c>
      <c r="P75" s="16">
        <v>135.524400862433</v>
      </c>
      <c r="Q75" s="16">
        <v>139.09556734948799</v>
      </c>
      <c r="R75" s="64">
        <v>201.13380290188601</v>
      </c>
      <c r="S75" s="61">
        <v>184.107000826573</v>
      </c>
      <c r="T75" s="16">
        <v>222.27036717581001</v>
      </c>
      <c r="U75" s="16">
        <v>277.58748801052297</v>
      </c>
      <c r="V75" s="64">
        <v>402.34839582676301</v>
      </c>
      <c r="W75" s="61">
        <v>161.742222444465</v>
      </c>
      <c r="X75" s="16">
        <v>212.87803730010199</v>
      </c>
      <c r="Y75" s="16">
        <v>198.13100775528699</v>
      </c>
      <c r="Z75" s="64">
        <v>233.91165043674599</v>
      </c>
      <c r="AA75" s="61">
        <v>183.804876051956</v>
      </c>
      <c r="AB75" s="16">
        <v>234.04681222370701</v>
      </c>
      <c r="AC75" s="16">
        <v>219.73531211781599</v>
      </c>
      <c r="AD75" s="64">
        <v>293.84688975233399</v>
      </c>
    </row>
    <row r="76" spans="14:30" x14ac:dyDescent="0.25">
      <c r="N76" s="25">
        <v>43008</v>
      </c>
      <c r="O76" s="61">
        <v>114.075297737911</v>
      </c>
      <c r="P76" s="16">
        <v>139.20883678259599</v>
      </c>
      <c r="Q76" s="16">
        <v>141.552351528879</v>
      </c>
      <c r="R76" s="64">
        <v>199.69415438461601</v>
      </c>
      <c r="S76" s="61">
        <v>186.531943562229</v>
      </c>
      <c r="T76" s="16">
        <v>224.696186821011</v>
      </c>
      <c r="U76" s="16">
        <v>282.860087764931</v>
      </c>
      <c r="V76" s="64">
        <v>404.88495231628002</v>
      </c>
      <c r="W76" s="61">
        <v>161.49799312189899</v>
      </c>
      <c r="X76" s="16">
        <v>219.31882790391799</v>
      </c>
      <c r="Y76" s="16">
        <v>196.31421453597599</v>
      </c>
      <c r="Z76" s="64">
        <v>236.570552674731</v>
      </c>
      <c r="AA76" s="61">
        <v>185.95324219994001</v>
      </c>
      <c r="AB76" s="16">
        <v>239.04921778370201</v>
      </c>
      <c r="AC76" s="16">
        <v>226.668065408563</v>
      </c>
      <c r="AD76" s="64">
        <v>301.77524760633599</v>
      </c>
    </row>
    <row r="77" spans="14:30" x14ac:dyDescent="0.25">
      <c r="N77" s="25">
        <v>43100</v>
      </c>
      <c r="O77" s="61">
        <v>108.568819737878</v>
      </c>
      <c r="P77" s="16">
        <v>138.66867135087799</v>
      </c>
      <c r="Q77" s="16">
        <v>143.805384818428</v>
      </c>
      <c r="R77" s="64">
        <v>195.65367507932299</v>
      </c>
      <c r="S77" s="61">
        <v>188.274026037364</v>
      </c>
      <c r="T77" s="16">
        <v>227.66695151555899</v>
      </c>
      <c r="U77" s="16">
        <v>280.747443800599</v>
      </c>
      <c r="V77" s="64">
        <v>403.65582149901002</v>
      </c>
      <c r="W77" s="61">
        <v>164.95878312844101</v>
      </c>
      <c r="X77" s="16">
        <v>218.18063537635399</v>
      </c>
      <c r="Y77" s="16">
        <v>192.99343627269201</v>
      </c>
      <c r="Z77" s="64">
        <v>238.680673515379</v>
      </c>
      <c r="AA77" s="61">
        <v>187.720287050276</v>
      </c>
      <c r="AB77" s="16">
        <v>238.141535881138</v>
      </c>
      <c r="AC77" s="16">
        <v>228.043987715366</v>
      </c>
      <c r="AD77" s="64">
        <v>304.84529830461702</v>
      </c>
    </row>
    <row r="78" spans="14:30" x14ac:dyDescent="0.25">
      <c r="N78" s="25">
        <v>43190</v>
      </c>
      <c r="O78" s="61">
        <v>108.174588574374</v>
      </c>
      <c r="P78" s="16">
        <v>139.94541370981801</v>
      </c>
      <c r="Q78" s="16">
        <v>143.64883879817401</v>
      </c>
      <c r="R78" s="64">
        <v>200.31780327570701</v>
      </c>
      <c r="S78" s="61">
        <v>190.00335946123801</v>
      </c>
      <c r="T78" s="16">
        <v>236.484865282344</v>
      </c>
      <c r="U78" s="16">
        <v>274.14796609586898</v>
      </c>
      <c r="V78" s="64">
        <v>405.37560239048702</v>
      </c>
      <c r="W78" s="61">
        <v>171.14946240674999</v>
      </c>
      <c r="X78" s="16">
        <v>220.88860562354</v>
      </c>
      <c r="Y78" s="16">
        <v>196.11525811425301</v>
      </c>
      <c r="Z78" s="64">
        <v>249.62173048324101</v>
      </c>
      <c r="AA78" s="61">
        <v>193.98296265423801</v>
      </c>
      <c r="AB78" s="16">
        <v>242.480748262129</v>
      </c>
      <c r="AC78" s="16">
        <v>227.50587883347001</v>
      </c>
      <c r="AD78" s="64">
        <v>314.85164023354702</v>
      </c>
    </row>
    <row r="79" spans="14:30" x14ac:dyDescent="0.25">
      <c r="N79" s="25">
        <v>43281</v>
      </c>
      <c r="O79" s="61">
        <v>111.47442189701199</v>
      </c>
      <c r="P79" s="16">
        <v>142.130837119576</v>
      </c>
      <c r="Q79" s="16">
        <v>142.43074991931499</v>
      </c>
      <c r="R79" s="64">
        <v>207.04699328381199</v>
      </c>
      <c r="S79" s="61">
        <v>191.11893703606</v>
      </c>
      <c r="T79" s="16">
        <v>244.42005435483301</v>
      </c>
      <c r="U79" s="16">
        <v>263.67173623087399</v>
      </c>
      <c r="V79" s="64">
        <v>412.20192314873401</v>
      </c>
      <c r="W79" s="61">
        <v>176.23634495302099</v>
      </c>
      <c r="X79" s="16">
        <v>226.40398809860599</v>
      </c>
      <c r="Y79" s="16">
        <v>201.99977801133099</v>
      </c>
      <c r="Z79" s="64">
        <v>261.30078090966498</v>
      </c>
      <c r="AA79" s="61">
        <v>200.190540951374</v>
      </c>
      <c r="AB79" s="16">
        <v>250.59421676292899</v>
      </c>
      <c r="AC79" s="16">
        <v>228.65999600618801</v>
      </c>
      <c r="AD79" s="64">
        <v>332.724043137423</v>
      </c>
    </row>
    <row r="80" spans="14:30" x14ac:dyDescent="0.25">
      <c r="N80" s="25">
        <v>43373</v>
      </c>
      <c r="O80" s="61">
        <v>113.826652626033</v>
      </c>
      <c r="P80" s="16">
        <v>145.044858891367</v>
      </c>
      <c r="Q80" s="16">
        <v>145.63837458874701</v>
      </c>
      <c r="R80" s="64">
        <v>210.86796610783901</v>
      </c>
      <c r="S80" s="61">
        <v>196.01868414921299</v>
      </c>
      <c r="T80" s="16">
        <v>254.80530308679701</v>
      </c>
      <c r="U80" s="16">
        <v>267.24286169761899</v>
      </c>
      <c r="V80" s="64">
        <v>412.84746785411801</v>
      </c>
      <c r="W80" s="61">
        <v>179.70485961072001</v>
      </c>
      <c r="X80" s="16">
        <v>232.218928423146</v>
      </c>
      <c r="Y80" s="16">
        <v>203.25293364736501</v>
      </c>
      <c r="Z80" s="64">
        <v>265.85998388529799</v>
      </c>
      <c r="AA80" s="61">
        <v>198.72040043855699</v>
      </c>
      <c r="AB80" s="16">
        <v>255.555109925435</v>
      </c>
      <c r="AC80" s="16">
        <v>229.03258810466099</v>
      </c>
      <c r="AD80" s="64">
        <v>336.84458251815101</v>
      </c>
    </row>
    <row r="81" spans="14:30" x14ac:dyDescent="0.25">
      <c r="N81" s="25">
        <v>43465</v>
      </c>
      <c r="O81" s="61">
        <v>113.278205775891</v>
      </c>
      <c r="P81" s="16">
        <v>147.84200561978901</v>
      </c>
      <c r="Q81" s="16">
        <v>149.614599557151</v>
      </c>
      <c r="R81" s="64">
        <v>211.58503881604801</v>
      </c>
      <c r="S81" s="61">
        <v>199.351860792487</v>
      </c>
      <c r="T81" s="16">
        <v>264.899586782798</v>
      </c>
      <c r="U81" s="16">
        <v>279.695878951005</v>
      </c>
      <c r="V81" s="64">
        <v>411.460759215417</v>
      </c>
      <c r="W81" s="61">
        <v>182.484890495314</v>
      </c>
      <c r="X81" s="16">
        <v>237.30423592918601</v>
      </c>
      <c r="Y81" s="16">
        <v>200.315426262682</v>
      </c>
      <c r="Z81" s="64">
        <v>269.37980004353801</v>
      </c>
      <c r="AA81" s="61">
        <v>196.63452445664299</v>
      </c>
      <c r="AB81" s="16">
        <v>258.69725160702802</v>
      </c>
      <c r="AC81" s="16">
        <v>229.080092637018</v>
      </c>
      <c r="AD81" s="64">
        <v>332.45748125561698</v>
      </c>
    </row>
    <row r="82" spans="14:30" x14ac:dyDescent="0.25">
      <c r="N82" s="25">
        <v>43555</v>
      </c>
      <c r="O82" s="61">
        <v>113.904176695036</v>
      </c>
      <c r="P82" s="16">
        <v>150.064992977689</v>
      </c>
      <c r="Q82" s="16">
        <v>148.541904648544</v>
      </c>
      <c r="R82" s="64">
        <v>212.01157357213199</v>
      </c>
      <c r="S82" s="61">
        <v>196.40443829156001</v>
      </c>
      <c r="T82" s="16">
        <v>268.61418052475</v>
      </c>
      <c r="U82" s="16">
        <v>282.10735520822101</v>
      </c>
      <c r="V82" s="64">
        <v>419.59542408357203</v>
      </c>
      <c r="W82" s="61">
        <v>184.16751811540601</v>
      </c>
      <c r="X82" s="16">
        <v>241.33226524028299</v>
      </c>
      <c r="Y82" s="16">
        <v>198.06859386970501</v>
      </c>
      <c r="Z82" s="64">
        <v>276.248859314019</v>
      </c>
      <c r="AA82" s="61">
        <v>200.38828720266201</v>
      </c>
      <c r="AB82" s="16">
        <v>265.16737331001201</v>
      </c>
      <c r="AC82" s="16">
        <v>233.52605504975199</v>
      </c>
      <c r="AD82" s="64">
        <v>339.58542178517598</v>
      </c>
    </row>
    <row r="83" spans="14:30" x14ac:dyDescent="0.25">
      <c r="N83" s="25">
        <v>43646</v>
      </c>
      <c r="O83" s="61">
        <v>116.02623532327701</v>
      </c>
      <c r="P83" s="16">
        <v>152.58526565368999</v>
      </c>
      <c r="Q83" s="16">
        <v>147.96139946099501</v>
      </c>
      <c r="R83" s="64">
        <v>214.95670313300201</v>
      </c>
      <c r="S83" s="61">
        <v>194.688951592862</v>
      </c>
      <c r="T83" s="16">
        <v>270.54664352754799</v>
      </c>
      <c r="U83" s="16">
        <v>280.71544069246397</v>
      </c>
      <c r="V83" s="64">
        <v>429.41418770944603</v>
      </c>
      <c r="W83" s="61">
        <v>184.22469982737601</v>
      </c>
      <c r="X83" s="16">
        <v>243.13281572075499</v>
      </c>
      <c r="Y83" s="16">
        <v>198.37109003690401</v>
      </c>
      <c r="Z83" s="64">
        <v>285.57413287313898</v>
      </c>
      <c r="AA83" s="61">
        <v>208.347190668373</v>
      </c>
      <c r="AB83" s="16">
        <v>271.722524368184</v>
      </c>
      <c r="AC83" s="16">
        <v>239.59800206143601</v>
      </c>
      <c r="AD83" s="64">
        <v>354.61167093432903</v>
      </c>
    </row>
    <row r="84" spans="14:30" x14ac:dyDescent="0.25">
      <c r="N84" s="25">
        <v>43738</v>
      </c>
      <c r="O84" s="61">
        <v>118.061343602778</v>
      </c>
      <c r="P84" s="16">
        <v>155.54519002556</v>
      </c>
      <c r="Q84" s="16">
        <v>147.80711253864499</v>
      </c>
      <c r="R84" s="64">
        <v>220.055584369001</v>
      </c>
      <c r="S84" s="61">
        <v>198.36047757258899</v>
      </c>
      <c r="T84" s="16">
        <v>271.415943137922</v>
      </c>
      <c r="U84" s="16">
        <v>278.80835937672703</v>
      </c>
      <c r="V84" s="64">
        <v>427.26753795880302</v>
      </c>
      <c r="W84" s="61">
        <v>185.804344918373</v>
      </c>
      <c r="X84" s="16">
        <v>248.979441388319</v>
      </c>
      <c r="Y84" s="16">
        <v>201.867973380423</v>
      </c>
      <c r="Z84" s="64">
        <v>296.307112113127</v>
      </c>
      <c r="AA84" s="61">
        <v>212.05692302134</v>
      </c>
      <c r="AB84" s="16">
        <v>274.18821546758602</v>
      </c>
      <c r="AC84" s="16">
        <v>244.26450102028701</v>
      </c>
      <c r="AD84" s="64">
        <v>368.426169535746</v>
      </c>
    </row>
    <row r="85" spans="14:30" x14ac:dyDescent="0.25">
      <c r="N85" s="25">
        <v>43830</v>
      </c>
      <c r="O85" s="61">
        <v>118.62618983691399</v>
      </c>
      <c r="P85" s="16">
        <v>158.274886611585</v>
      </c>
      <c r="Q85" s="16">
        <v>147.27202774719299</v>
      </c>
      <c r="R85" s="64">
        <v>224.180111568206</v>
      </c>
      <c r="S85" s="61">
        <v>204.39559333885001</v>
      </c>
      <c r="T85" s="16">
        <v>276.40718336737598</v>
      </c>
      <c r="U85" s="16">
        <v>275.78032696451203</v>
      </c>
      <c r="V85" s="64">
        <v>425.462093628773</v>
      </c>
      <c r="W85" s="61">
        <v>189.856792082743</v>
      </c>
      <c r="X85" s="16">
        <v>261.59838621985699</v>
      </c>
      <c r="Y85" s="16">
        <v>205.254270738413</v>
      </c>
      <c r="Z85" s="64">
        <v>302.08982300233401</v>
      </c>
      <c r="AA85" s="61">
        <v>209.07213530775999</v>
      </c>
      <c r="AB85" s="16">
        <v>273.77553844798899</v>
      </c>
      <c r="AC85" s="16">
        <v>246.67672469447501</v>
      </c>
      <c r="AD85" s="64">
        <v>374.39836782615401</v>
      </c>
    </row>
    <row r="86" spans="14:30" x14ac:dyDescent="0.25">
      <c r="N86" s="25">
        <v>43921</v>
      </c>
      <c r="O86" s="61">
        <v>117.23402949318699</v>
      </c>
      <c r="P86" s="16">
        <v>160.96894686145501</v>
      </c>
      <c r="Q86" s="16">
        <v>146.93050902091301</v>
      </c>
      <c r="R86" s="64">
        <v>225.96718914300499</v>
      </c>
      <c r="S86" s="61">
        <v>210.422543548524</v>
      </c>
      <c r="T86" s="16">
        <v>292.67484919382201</v>
      </c>
      <c r="U86" s="16">
        <v>274.38305665568902</v>
      </c>
      <c r="V86" s="64">
        <v>443.398393190945</v>
      </c>
      <c r="W86" s="61">
        <v>194.01870933063299</v>
      </c>
      <c r="X86" s="16">
        <v>271.67927108435498</v>
      </c>
      <c r="Y86" s="16">
        <v>206.639979680068</v>
      </c>
      <c r="Z86" s="64">
        <v>301.55741649867298</v>
      </c>
      <c r="AA86" s="61">
        <v>207.60740252073401</v>
      </c>
      <c r="AB86" s="16">
        <v>275.59994071049101</v>
      </c>
      <c r="AC86" s="16">
        <v>242.40435123547101</v>
      </c>
      <c r="AD86" s="64">
        <v>377.59819257399101</v>
      </c>
    </row>
    <row r="87" spans="14:30" x14ac:dyDescent="0.25">
      <c r="N87" s="25">
        <v>44012</v>
      </c>
      <c r="O87" s="61">
        <v>113.758164188099</v>
      </c>
      <c r="P87" s="16">
        <v>164.316989831619</v>
      </c>
      <c r="Q87" s="16">
        <v>145.41879048055901</v>
      </c>
      <c r="R87" s="64">
        <v>226.21442211789599</v>
      </c>
      <c r="S87" s="61">
        <v>215.92929333463201</v>
      </c>
      <c r="T87" s="16">
        <v>308.28032755978899</v>
      </c>
      <c r="U87" s="16">
        <v>276.14084804222199</v>
      </c>
      <c r="V87" s="64">
        <v>454.43006784744603</v>
      </c>
      <c r="W87" s="61">
        <v>196.46230138106901</v>
      </c>
      <c r="X87" s="16">
        <v>271.40376326354198</v>
      </c>
      <c r="Y87" s="16">
        <v>204.99745362386</v>
      </c>
      <c r="Z87" s="64">
        <v>303.68493488774601</v>
      </c>
      <c r="AA87" s="61">
        <v>211.322903117213</v>
      </c>
      <c r="AB87" s="16">
        <v>284.90809136016799</v>
      </c>
      <c r="AC87" s="16">
        <v>234.60978937846099</v>
      </c>
      <c r="AD87" s="64">
        <v>384.36471840859701</v>
      </c>
    </row>
    <row r="88" spans="14:30" x14ac:dyDescent="0.25">
      <c r="N88" s="25">
        <v>44104</v>
      </c>
      <c r="O88" s="61">
        <v>116.084738820505</v>
      </c>
      <c r="P88" s="16">
        <v>165.89290009495701</v>
      </c>
      <c r="Q88" s="16">
        <v>148.07465331565501</v>
      </c>
      <c r="R88" s="64">
        <v>234.06401697759799</v>
      </c>
      <c r="S88" s="61">
        <v>217.84266824836001</v>
      </c>
      <c r="T88" s="16">
        <v>315.27798995536602</v>
      </c>
      <c r="U88" s="16">
        <v>279.44258201709698</v>
      </c>
      <c r="V88" s="64">
        <v>453.049015603854</v>
      </c>
      <c r="W88" s="61">
        <v>201.44276015415301</v>
      </c>
      <c r="X88" s="16">
        <v>277.12000309942403</v>
      </c>
      <c r="Y88" s="16">
        <v>205.72532643314199</v>
      </c>
      <c r="Z88" s="64">
        <v>319.01178187561601</v>
      </c>
      <c r="AA88" s="61">
        <v>218.99760583553399</v>
      </c>
      <c r="AB88" s="16">
        <v>296.532026382749</v>
      </c>
      <c r="AC88" s="16">
        <v>240.87939532737499</v>
      </c>
      <c r="AD88" s="64">
        <v>399.49956937604401</v>
      </c>
    </row>
    <row r="89" spans="14:30" x14ac:dyDescent="0.25">
      <c r="N89" s="25">
        <v>44196</v>
      </c>
      <c r="O89" s="61">
        <v>122.793812150192</v>
      </c>
      <c r="P89" s="16">
        <v>168.350526787371</v>
      </c>
      <c r="Q89" s="16">
        <v>153.46088670020799</v>
      </c>
      <c r="R89" s="64">
        <v>247.23417722920701</v>
      </c>
      <c r="S89" s="61">
        <v>214.559062075751</v>
      </c>
      <c r="T89" s="16">
        <v>321.372294343058</v>
      </c>
      <c r="U89" s="16">
        <v>285.59664731973999</v>
      </c>
      <c r="V89" s="64">
        <v>457.62721707889199</v>
      </c>
      <c r="W89" s="61">
        <v>207.842430790375</v>
      </c>
      <c r="X89" s="16">
        <v>293.46507048596402</v>
      </c>
      <c r="Y89" s="16">
        <v>213.014921287155</v>
      </c>
      <c r="Z89" s="64">
        <v>336.17023242824899</v>
      </c>
      <c r="AA89" s="61">
        <v>222.083932090563</v>
      </c>
      <c r="AB89" s="16">
        <v>303.54386698835702</v>
      </c>
      <c r="AC89" s="16">
        <v>254.34329250009401</v>
      </c>
      <c r="AD89" s="64">
        <v>413.90104175540603</v>
      </c>
    </row>
    <row r="90" spans="14:30" x14ac:dyDescent="0.25">
      <c r="N90" s="25">
        <v>44286</v>
      </c>
      <c r="O90" s="61">
        <v>125.858627728286</v>
      </c>
      <c r="P90" s="16">
        <v>178.87365662163299</v>
      </c>
      <c r="Q90" s="16">
        <v>158.759876550597</v>
      </c>
      <c r="R90" s="64">
        <v>259.95107688725699</v>
      </c>
      <c r="S90" s="61">
        <v>210.659411943859</v>
      </c>
      <c r="T90" s="16">
        <v>326.36214760495801</v>
      </c>
      <c r="U90" s="16">
        <v>298.68576127814202</v>
      </c>
      <c r="V90" s="64">
        <v>472.973589399763</v>
      </c>
      <c r="W90" s="61">
        <v>211.76160997281301</v>
      </c>
      <c r="X90" s="16">
        <v>307.833903661367</v>
      </c>
      <c r="Y90" s="16">
        <v>225.187142842821</v>
      </c>
      <c r="Z90" s="64">
        <v>350.10825623360699</v>
      </c>
      <c r="AA90" s="61">
        <v>220.186928729903</v>
      </c>
      <c r="AB90" s="16">
        <v>315.98400361472898</v>
      </c>
      <c r="AC90" s="16">
        <v>260.20617014660399</v>
      </c>
      <c r="AD90" s="64">
        <v>427.278806211838</v>
      </c>
    </row>
    <row r="91" spans="14:30" x14ac:dyDescent="0.25">
      <c r="N91" s="25">
        <v>44377</v>
      </c>
      <c r="O91" s="61">
        <v>128.30264680187199</v>
      </c>
      <c r="P91" s="16">
        <v>193.55773206421699</v>
      </c>
      <c r="Q91" s="16">
        <v>168.73588546598299</v>
      </c>
      <c r="R91" s="64">
        <v>274.744742437551</v>
      </c>
      <c r="S91" s="61">
        <v>216.66222618883501</v>
      </c>
      <c r="T91" s="16">
        <v>332.23471096371401</v>
      </c>
      <c r="U91" s="16">
        <v>315.71801983342198</v>
      </c>
      <c r="V91" s="64">
        <v>506.05339947670001</v>
      </c>
      <c r="W91" s="61">
        <v>218.96149263087801</v>
      </c>
      <c r="X91" s="16">
        <v>325.831625298804</v>
      </c>
      <c r="Y91" s="16">
        <v>238.03605509262201</v>
      </c>
      <c r="Z91" s="64">
        <v>372.69137593970697</v>
      </c>
      <c r="AA91" s="61">
        <v>223.06398918598001</v>
      </c>
      <c r="AB91" s="16">
        <v>338.660006290431</v>
      </c>
      <c r="AC91" s="16">
        <v>268.54899293274002</v>
      </c>
      <c r="AD91" s="64">
        <v>456.24805830791502</v>
      </c>
    </row>
    <row r="92" spans="14:30" x14ac:dyDescent="0.25">
      <c r="N92" s="25">
        <v>44469</v>
      </c>
      <c r="O92" s="61">
        <v>131.76628088288601</v>
      </c>
      <c r="P92" s="16">
        <v>199.22349668445099</v>
      </c>
      <c r="Q92" s="16">
        <v>175.63476220246699</v>
      </c>
      <c r="R92" s="64">
        <v>285.14863320072402</v>
      </c>
      <c r="S92" s="61">
        <v>228.03362634910101</v>
      </c>
      <c r="T92" s="16">
        <v>351.73438889223598</v>
      </c>
      <c r="U92" s="16">
        <v>325.67100623843299</v>
      </c>
      <c r="V92" s="64">
        <v>523.41106833244703</v>
      </c>
      <c r="W92" s="61">
        <v>229.67668611950299</v>
      </c>
      <c r="X92" s="16">
        <v>342.00590012446497</v>
      </c>
      <c r="Y92" s="16">
        <v>244.82011564384399</v>
      </c>
      <c r="Z92" s="64">
        <v>397.25662148290201</v>
      </c>
      <c r="AA92" s="61">
        <v>237.554585796574</v>
      </c>
      <c r="AB92" s="16">
        <v>357.870308491966</v>
      </c>
      <c r="AC92" s="16">
        <v>284.342036470962</v>
      </c>
      <c r="AD92" s="64">
        <v>487.98267710105199</v>
      </c>
    </row>
    <row r="93" spans="14:30" x14ac:dyDescent="0.25">
      <c r="N93" s="25">
        <v>44561</v>
      </c>
      <c r="O93" s="61">
        <v>135.278059426553</v>
      </c>
      <c r="P93" s="16">
        <v>200.263026019671</v>
      </c>
      <c r="Q93" s="16">
        <v>176.97950037789801</v>
      </c>
      <c r="R93" s="64">
        <v>290.02145128708702</v>
      </c>
      <c r="S93" s="61">
        <v>230.01916168404401</v>
      </c>
      <c r="T93" s="16">
        <v>375.25621278522402</v>
      </c>
      <c r="U93" s="16">
        <v>324.26995189745497</v>
      </c>
      <c r="V93" s="64">
        <v>511.15520170743099</v>
      </c>
      <c r="W93" s="61">
        <v>236.99719676405499</v>
      </c>
      <c r="X93" s="16">
        <v>352.76361071683698</v>
      </c>
      <c r="Y93" s="16">
        <v>249.76021622615499</v>
      </c>
      <c r="Z93" s="64">
        <v>413.82202988585101</v>
      </c>
      <c r="AA93" s="61">
        <v>250.59589656670201</v>
      </c>
      <c r="AB93" s="16">
        <v>368.97890455208397</v>
      </c>
      <c r="AC93" s="16">
        <v>292.69943575464401</v>
      </c>
      <c r="AD93" s="64">
        <v>504.73607301489102</v>
      </c>
    </row>
    <row r="94" spans="14:30" x14ac:dyDescent="0.25">
      <c r="N94" s="25">
        <v>44651</v>
      </c>
      <c r="O94" s="61">
        <v>139.239072128678</v>
      </c>
      <c r="P94" s="16">
        <v>211.873316018553</v>
      </c>
      <c r="Q94" s="16">
        <v>180.700600342435</v>
      </c>
      <c r="R94" s="64">
        <v>302.77925979703201</v>
      </c>
      <c r="S94" s="61">
        <v>229.26927621859301</v>
      </c>
      <c r="T94" s="16">
        <v>397.27697171535101</v>
      </c>
      <c r="U94" s="16">
        <v>327.038357155835</v>
      </c>
      <c r="V94" s="64">
        <v>508.98845016122698</v>
      </c>
      <c r="W94" s="61">
        <v>243.577154260745</v>
      </c>
      <c r="X94" s="16">
        <v>384.51854024633599</v>
      </c>
      <c r="Y94" s="16">
        <v>260.33295864361202</v>
      </c>
      <c r="Z94" s="64">
        <v>438.89507398786299</v>
      </c>
      <c r="AA94" s="61">
        <v>258.49669065551399</v>
      </c>
      <c r="AB94" s="16">
        <v>390.58584917856001</v>
      </c>
      <c r="AC94" s="16">
        <v>292.449605273082</v>
      </c>
      <c r="AD94" s="64">
        <v>525.83810851973703</v>
      </c>
    </row>
    <row r="95" spans="14:30" x14ac:dyDescent="0.25">
      <c r="N95" s="25">
        <v>44742</v>
      </c>
      <c r="O95" s="61">
        <v>143.45612395468299</v>
      </c>
      <c r="P95" s="16">
        <v>231.868580341008</v>
      </c>
      <c r="Q95" s="16">
        <v>182.400488411743</v>
      </c>
      <c r="R95" s="64">
        <v>325.64700341568101</v>
      </c>
      <c r="S95" s="61">
        <v>241.338906705228</v>
      </c>
      <c r="T95" s="16">
        <v>423.97993226733797</v>
      </c>
      <c r="U95" s="16">
        <v>346.99029401260401</v>
      </c>
      <c r="V95" s="64">
        <v>532.43002502774402</v>
      </c>
      <c r="W95" s="61">
        <v>252.371341196375</v>
      </c>
      <c r="X95" s="16">
        <v>434.02594866626498</v>
      </c>
      <c r="Y95" s="16">
        <v>269.77790635699</v>
      </c>
      <c r="Z95" s="64">
        <v>474.427096325322</v>
      </c>
      <c r="AA95" s="61">
        <v>268.99296092207402</v>
      </c>
      <c r="AB95" s="16">
        <v>420.61166754410101</v>
      </c>
      <c r="AC95" s="16">
        <v>300.44288229953798</v>
      </c>
      <c r="AD95" s="64">
        <v>545.90541259128304</v>
      </c>
    </row>
    <row r="96" spans="14:30" x14ac:dyDescent="0.25">
      <c r="N96" s="25">
        <v>44834</v>
      </c>
      <c r="O96" s="61">
        <v>136.94164471760701</v>
      </c>
      <c r="P96" s="16">
        <v>238.64733813411999</v>
      </c>
      <c r="Q96" s="16">
        <v>178.427023321897</v>
      </c>
      <c r="R96" s="64">
        <v>320.024499226214</v>
      </c>
      <c r="S96" s="61">
        <v>257.395270558584</v>
      </c>
      <c r="T96" s="16">
        <v>438.86962976833797</v>
      </c>
      <c r="U96" s="16">
        <v>353.17745844203699</v>
      </c>
      <c r="V96" s="64">
        <v>547.14896048260698</v>
      </c>
      <c r="W96" s="61">
        <v>253.36414445818599</v>
      </c>
      <c r="X96" s="16">
        <v>430.27201188134802</v>
      </c>
      <c r="Y96" s="16">
        <v>269.231694477497</v>
      </c>
      <c r="Z96" s="64">
        <v>465.78910632590902</v>
      </c>
      <c r="AA96" s="61">
        <v>265.595882117087</v>
      </c>
      <c r="AB96" s="16">
        <v>425.63450020920698</v>
      </c>
      <c r="AC96" s="16">
        <v>309.829005583406</v>
      </c>
      <c r="AD96" s="64">
        <v>521.05081605048304</v>
      </c>
    </row>
    <row r="97" spans="14:30" x14ac:dyDescent="0.25">
      <c r="N97" s="25">
        <v>44926</v>
      </c>
      <c r="O97" s="61">
        <v>131.630482640982</v>
      </c>
      <c r="P97" s="16">
        <v>232.33243795743499</v>
      </c>
      <c r="Q97" s="16">
        <v>177.24016697201199</v>
      </c>
      <c r="R97" s="64">
        <v>302.94904357057197</v>
      </c>
      <c r="S97" s="61">
        <v>258.41541433261199</v>
      </c>
      <c r="T97" s="16">
        <v>444.11299611989898</v>
      </c>
      <c r="U97" s="16">
        <v>343.911199216569</v>
      </c>
      <c r="V97" s="64">
        <v>533.68174105337005</v>
      </c>
      <c r="W97" s="61">
        <v>251.01894113550301</v>
      </c>
      <c r="X97" s="16">
        <v>413.32755085814199</v>
      </c>
      <c r="Y97" s="16">
        <v>268.83310103740803</v>
      </c>
      <c r="Z97" s="64">
        <v>447.91809722654898</v>
      </c>
      <c r="AA97" s="61">
        <v>254.689381589926</v>
      </c>
      <c r="AB97" s="16">
        <v>419.27979475920301</v>
      </c>
      <c r="AC97" s="16">
        <v>310.00378631329102</v>
      </c>
      <c r="AD97" s="64">
        <v>499.66091278215799</v>
      </c>
    </row>
    <row r="98" spans="14:30" x14ac:dyDescent="0.25">
      <c r="N98" s="25">
        <v>45016</v>
      </c>
      <c r="O98" s="61">
        <v>134.111403748361</v>
      </c>
      <c r="P98" s="16">
        <v>227.40303245948101</v>
      </c>
      <c r="Q98" s="16">
        <v>180.80621660542599</v>
      </c>
      <c r="R98" s="64">
        <v>297.25848746057397</v>
      </c>
      <c r="S98" s="61">
        <v>253.44882641088401</v>
      </c>
      <c r="T98" s="16">
        <v>440.25331944275399</v>
      </c>
      <c r="U98" s="16">
        <v>339.25894485659501</v>
      </c>
      <c r="V98" s="64">
        <v>523.36716219357902</v>
      </c>
      <c r="W98" s="61">
        <v>250.888066093427</v>
      </c>
      <c r="X98" s="16">
        <v>421.86781301609602</v>
      </c>
      <c r="Y98" s="16">
        <v>274.27963096299999</v>
      </c>
      <c r="Z98" s="64">
        <v>455.90594494018097</v>
      </c>
      <c r="AA98" s="61">
        <v>249.84078869269001</v>
      </c>
      <c r="AB98" s="16">
        <v>419.51820007125701</v>
      </c>
      <c r="AC98" s="16">
        <v>303.57256610165098</v>
      </c>
      <c r="AD98" s="64">
        <v>488.65024256271897</v>
      </c>
    </row>
    <row r="99" spans="14:30" ht="30" x14ac:dyDescent="0.25">
      <c r="N99" s="172" t="s">
        <v>0</v>
      </c>
      <c r="O99" s="164" t="s">
        <v>21</v>
      </c>
      <c r="P99" s="165" t="s">
        <v>22</v>
      </c>
      <c r="Q99" s="165" t="s">
        <v>23</v>
      </c>
      <c r="R99" s="166" t="s">
        <v>24</v>
      </c>
      <c r="S99" s="164" t="s">
        <v>25</v>
      </c>
      <c r="T99" s="165" t="s">
        <v>26</v>
      </c>
      <c r="U99" s="165" t="s">
        <v>27</v>
      </c>
      <c r="V99" s="166" t="s">
        <v>28</v>
      </c>
      <c r="W99" s="164" t="s">
        <v>29</v>
      </c>
      <c r="X99" s="165" t="s">
        <v>30</v>
      </c>
      <c r="Y99" s="165" t="s">
        <v>31</v>
      </c>
      <c r="Z99" s="166" t="s">
        <v>32</v>
      </c>
      <c r="AA99" s="164" t="s">
        <v>33</v>
      </c>
      <c r="AB99" s="165" t="s">
        <v>34</v>
      </c>
      <c r="AC99" s="165" t="s">
        <v>35</v>
      </c>
      <c r="AD99" s="166" t="s">
        <v>36</v>
      </c>
    </row>
    <row r="100" spans="14:30" x14ac:dyDescent="0.25">
      <c r="N100" s="140" t="s">
        <v>137</v>
      </c>
      <c r="O100" s="173">
        <f>O94/O93-1</f>
        <v>2.9280525747603425E-2</v>
      </c>
      <c r="P100" s="173">
        <f t="shared" ref="O100:AD104" si="0">P94/P93-1</f>
        <v>5.7975205057280821E-2</v>
      </c>
      <c r="Q100" s="173">
        <f t="shared" si="0"/>
        <v>2.1025598764780495E-2</v>
      </c>
      <c r="R100" s="173">
        <f t="shared" si="0"/>
        <v>4.3989189259370676E-2</v>
      </c>
      <c r="S100" s="173">
        <f t="shared" si="0"/>
        <v>-3.2600999845441292E-3</v>
      </c>
      <c r="T100" s="173">
        <f t="shared" si="0"/>
        <v>5.8681930318180919E-2</v>
      </c>
      <c r="U100" s="173">
        <f t="shared" si="0"/>
        <v>8.5373474852690201E-3</v>
      </c>
      <c r="V100" s="173">
        <f t="shared" si="0"/>
        <v>-4.238930835422039E-3</v>
      </c>
      <c r="W100" s="173">
        <f t="shared" si="0"/>
        <v>2.7763862132262895E-2</v>
      </c>
      <c r="X100" s="173">
        <f t="shared" si="0"/>
        <v>9.0017588449588404E-2</v>
      </c>
      <c r="Y100" s="173">
        <f t="shared" si="0"/>
        <v>4.2331571365567422E-2</v>
      </c>
      <c r="Z100" s="173">
        <f t="shared" si="0"/>
        <v>6.0588954408560936E-2</v>
      </c>
      <c r="AA100" s="173">
        <f t="shared" si="0"/>
        <v>3.1528026584062507E-2</v>
      </c>
      <c r="AB100" s="173">
        <f t="shared" si="0"/>
        <v>5.8558753250962825E-2</v>
      </c>
      <c r="AC100" s="173">
        <f t="shared" si="0"/>
        <v>-8.535393343614972E-4</v>
      </c>
      <c r="AD100" s="174">
        <f t="shared" si="0"/>
        <v>4.1808058969907247E-2</v>
      </c>
    </row>
    <row r="101" spans="14:30" x14ac:dyDescent="0.25">
      <c r="N101" s="140" t="s">
        <v>137</v>
      </c>
      <c r="O101" s="173">
        <f t="shared" si="0"/>
        <v>3.0286411432760785E-2</v>
      </c>
      <c r="P101" s="173">
        <f t="shared" si="0"/>
        <v>9.4373679037071723E-2</v>
      </c>
      <c r="Q101" s="173">
        <f t="shared" si="0"/>
        <v>9.4072076467186516E-3</v>
      </c>
      <c r="R101" s="173">
        <f t="shared" si="0"/>
        <v>7.5526123004522772E-2</v>
      </c>
      <c r="S101" s="173">
        <f t="shared" si="0"/>
        <v>5.2643907137070567E-2</v>
      </c>
      <c r="T101" s="173">
        <f t="shared" si="0"/>
        <v>6.7214972055112288E-2</v>
      </c>
      <c r="U101" s="173">
        <f t="shared" si="0"/>
        <v>6.1007941179394454E-2</v>
      </c>
      <c r="V101" s="173">
        <f t="shared" si="0"/>
        <v>4.6055219640232847E-2</v>
      </c>
      <c r="W101" s="173">
        <f t="shared" si="0"/>
        <v>3.6104317592182689E-2</v>
      </c>
      <c r="X101" s="173">
        <f t="shared" si="0"/>
        <v>0.12875168096761436</v>
      </c>
      <c r="Y101" s="173">
        <f t="shared" si="0"/>
        <v>3.6280261103273759E-2</v>
      </c>
      <c r="Z101" s="173">
        <f t="shared" si="0"/>
        <v>8.0957897327509354E-2</v>
      </c>
      <c r="AA101" s="173">
        <f t="shared" si="0"/>
        <v>4.060504697349443E-2</v>
      </c>
      <c r="AB101" s="173">
        <f t="shared" si="0"/>
        <v>7.6873799777150698E-2</v>
      </c>
      <c r="AC101" s="173">
        <f t="shared" si="0"/>
        <v>2.7332151872771604E-2</v>
      </c>
      <c r="AD101" s="174">
        <f t="shared" si="0"/>
        <v>3.8162513797329378E-2</v>
      </c>
    </row>
    <row r="102" spans="14:30" x14ac:dyDescent="0.25">
      <c r="N102" s="140" t="s">
        <v>137</v>
      </c>
      <c r="O102" s="173">
        <f t="shared" si="0"/>
        <v>-4.5410952544165162E-2</v>
      </c>
      <c r="P102" s="173">
        <f t="shared" si="0"/>
        <v>2.9235344362493976E-2</v>
      </c>
      <c r="Q102" s="173">
        <f t="shared" si="0"/>
        <v>-2.1784289748591479E-2</v>
      </c>
      <c r="R102" s="173">
        <f t="shared" si="0"/>
        <v>-1.7265640802749838E-2</v>
      </c>
      <c r="S102" s="173">
        <f t="shared" si="0"/>
        <v>6.6530357962412134E-2</v>
      </c>
      <c r="T102" s="173">
        <f t="shared" si="0"/>
        <v>3.5118873248018323E-2</v>
      </c>
      <c r="U102" s="173">
        <f t="shared" si="0"/>
        <v>1.7830943793512022E-2</v>
      </c>
      <c r="V102" s="173">
        <f t="shared" si="0"/>
        <v>2.7644826104793685E-2</v>
      </c>
      <c r="W102" s="173">
        <f t="shared" si="0"/>
        <v>3.9338985841441687E-3</v>
      </c>
      <c r="X102" s="173">
        <f t="shared" si="0"/>
        <v>-8.6491068021452566E-3</v>
      </c>
      <c r="Y102" s="173">
        <f t="shared" si="0"/>
        <v>-2.0246723939291167E-3</v>
      </c>
      <c r="Z102" s="173">
        <f t="shared" si="0"/>
        <v>-1.8207202047097581E-2</v>
      </c>
      <c r="AA102" s="173">
        <f t="shared" si="0"/>
        <v>-1.2628876210523332E-2</v>
      </c>
      <c r="AB102" s="173">
        <f t="shared" si="0"/>
        <v>1.1941734033279916E-2</v>
      </c>
      <c r="AC102" s="173">
        <f t="shared" si="0"/>
        <v>3.1240957389398805E-2</v>
      </c>
      <c r="AD102" s="174">
        <f t="shared" si="0"/>
        <v>-4.5529126415547294E-2</v>
      </c>
    </row>
    <row r="103" spans="14:30" x14ac:dyDescent="0.25">
      <c r="N103" s="140" t="s">
        <v>137</v>
      </c>
      <c r="O103" s="173">
        <f t="shared" si="0"/>
        <v>-3.8784126534900154E-2</v>
      </c>
      <c r="P103" s="173">
        <f t="shared" si="0"/>
        <v>-2.6461221927126743E-2</v>
      </c>
      <c r="Q103" s="173">
        <f t="shared" si="0"/>
        <v>-6.651774645950459E-3</v>
      </c>
      <c r="R103" s="173">
        <f t="shared" si="0"/>
        <v>-5.3356713929492039E-2</v>
      </c>
      <c r="S103" s="173">
        <f t="shared" si="0"/>
        <v>3.9633353472816601E-3</v>
      </c>
      <c r="T103" s="173">
        <f t="shared" si="0"/>
        <v>1.1947434946293134E-2</v>
      </c>
      <c r="U103" s="173">
        <f t="shared" si="0"/>
        <v>-2.6236836479723302E-2</v>
      </c>
      <c r="V103" s="173">
        <f t="shared" si="0"/>
        <v>-2.4613442411292041E-2</v>
      </c>
      <c r="W103" s="173">
        <f t="shared" si="0"/>
        <v>-9.2562557645958776E-3</v>
      </c>
      <c r="X103" s="173">
        <f t="shared" si="0"/>
        <v>-3.9380811568749285E-2</v>
      </c>
      <c r="Y103" s="173">
        <f t="shared" si="0"/>
        <v>-1.4804848324508901E-3</v>
      </c>
      <c r="Z103" s="173">
        <f t="shared" si="0"/>
        <v>-3.8367168438790955E-2</v>
      </c>
      <c r="AA103" s="173">
        <f t="shared" si="0"/>
        <v>-4.1064268166450368E-2</v>
      </c>
      <c r="AB103" s="173">
        <f t="shared" si="0"/>
        <v>-1.492995856040924E-2</v>
      </c>
      <c r="AC103" s="173">
        <f t="shared" si="0"/>
        <v>5.64119971775634E-4</v>
      </c>
      <c r="AD103" s="174">
        <f t="shared" si="0"/>
        <v>-4.1051472542464329E-2</v>
      </c>
    </row>
    <row r="104" spans="14:30" x14ac:dyDescent="0.25">
      <c r="N104" s="140" t="str">
        <f>"QTR "&amp;YEAR(N98)&amp;"Q"&amp;(MONTH(N98)/3)</f>
        <v>QTR 2023Q1</v>
      </c>
      <c r="O104" s="173">
        <f>O98/O97-1</f>
        <v>1.8847618405727795E-2</v>
      </c>
      <c r="P104" s="173">
        <f t="shared" si="0"/>
        <v>-2.1217035129881823E-2</v>
      </c>
      <c r="Q104" s="173">
        <f t="shared" si="0"/>
        <v>2.0119872906557923E-2</v>
      </c>
      <c r="R104" s="173">
        <f t="shared" si="0"/>
        <v>-1.8783872175098582E-2</v>
      </c>
      <c r="S104" s="173">
        <f t="shared" si="0"/>
        <v>-1.9219394998377992E-2</v>
      </c>
      <c r="T104" s="173">
        <f t="shared" si="0"/>
        <v>-8.6907537290419334E-3</v>
      </c>
      <c r="U104" s="173">
        <f t="shared" si="0"/>
        <v>-1.3527487242555147E-2</v>
      </c>
      <c r="V104" s="173">
        <f t="shared" si="0"/>
        <v>-1.9327209582685634E-2</v>
      </c>
      <c r="W104" s="173">
        <f t="shared" si="0"/>
        <v>-5.2137516588979249E-4</v>
      </c>
      <c r="X104" s="173">
        <f t="shared" si="0"/>
        <v>2.0662213637157478E-2</v>
      </c>
      <c r="Y104" s="173">
        <f t="shared" si="0"/>
        <v>2.0259893237009052E-2</v>
      </c>
      <c r="Z104" s="173">
        <f t="shared" si="0"/>
        <v>1.7833277474367915E-2</v>
      </c>
      <c r="AA104" s="173">
        <f t="shared" si="0"/>
        <v>-1.9037279320276768E-2</v>
      </c>
      <c r="AB104" s="173">
        <f t="shared" si="0"/>
        <v>5.6860672761716025E-4</v>
      </c>
      <c r="AC104" s="173">
        <f t="shared" si="0"/>
        <v>-2.074561826525767E-2</v>
      </c>
      <c r="AD104" s="174">
        <f t="shared" si="0"/>
        <v>-2.2036284883943824E-2</v>
      </c>
    </row>
    <row r="105" spans="14:30" x14ac:dyDescent="0.25">
      <c r="N105" s="140" t="s">
        <v>140</v>
      </c>
      <c r="O105" s="175">
        <f>RANK(O104,$O104:$AD104)</f>
        <v>4</v>
      </c>
      <c r="P105" s="175">
        <f t="shared" ref="P105:AD105" si="1">RANK(P104,$O104:$AD104)</f>
        <v>15</v>
      </c>
      <c r="Q105" s="175">
        <f t="shared" si="1"/>
        <v>3</v>
      </c>
      <c r="R105" s="175">
        <f t="shared" si="1"/>
        <v>10</v>
      </c>
      <c r="S105" s="175">
        <f t="shared" si="1"/>
        <v>12</v>
      </c>
      <c r="T105" s="175">
        <f t="shared" si="1"/>
        <v>8</v>
      </c>
      <c r="U105" s="175">
        <f t="shared" si="1"/>
        <v>9</v>
      </c>
      <c r="V105" s="175">
        <f t="shared" si="1"/>
        <v>13</v>
      </c>
      <c r="W105" s="175">
        <f t="shared" si="1"/>
        <v>7</v>
      </c>
      <c r="X105" s="175">
        <f t="shared" si="1"/>
        <v>1</v>
      </c>
      <c r="Y105" s="175">
        <f t="shared" si="1"/>
        <v>2</v>
      </c>
      <c r="Z105" s="175">
        <f t="shared" si="1"/>
        <v>5</v>
      </c>
      <c r="AA105" s="175">
        <f t="shared" si="1"/>
        <v>11</v>
      </c>
      <c r="AB105" s="175">
        <f t="shared" si="1"/>
        <v>6</v>
      </c>
      <c r="AC105" s="175">
        <f t="shared" si="1"/>
        <v>14</v>
      </c>
      <c r="AD105" s="176">
        <f t="shared" si="1"/>
        <v>16</v>
      </c>
    </row>
    <row r="106" spans="14:30" x14ac:dyDescent="0.25">
      <c r="N106" s="140">
        <v>42825</v>
      </c>
      <c r="O106" s="177" t="s">
        <v>76</v>
      </c>
      <c r="P106" s="178" t="s">
        <v>76</v>
      </c>
      <c r="Q106" s="178" t="s">
        <v>76</v>
      </c>
      <c r="R106" s="179" t="s">
        <v>76</v>
      </c>
      <c r="S106" s="169" t="s">
        <v>76</v>
      </c>
      <c r="T106" s="143" t="s">
        <v>76</v>
      </c>
      <c r="U106" s="143" t="s">
        <v>76</v>
      </c>
      <c r="V106" s="171" t="s">
        <v>76</v>
      </c>
      <c r="W106" s="169" t="s">
        <v>76</v>
      </c>
      <c r="X106" s="143" t="s">
        <v>76</v>
      </c>
      <c r="Y106" s="143" t="s">
        <v>76</v>
      </c>
      <c r="Z106" s="171" t="s">
        <v>76</v>
      </c>
      <c r="AA106" s="169" t="s">
        <v>76</v>
      </c>
      <c r="AB106" s="143" t="s">
        <v>76</v>
      </c>
      <c r="AC106" s="143" t="s">
        <v>76</v>
      </c>
      <c r="AD106" s="171" t="s">
        <v>76</v>
      </c>
    </row>
    <row r="107" spans="14:30" x14ac:dyDescent="0.25">
      <c r="N107" s="140" t="s">
        <v>139</v>
      </c>
      <c r="O107" s="173">
        <f t="shared" ref="O107:AD111" si="2">O94/O90-1</f>
        <v>0.10631328691489328</v>
      </c>
      <c r="P107" s="173">
        <f t="shared" si="2"/>
        <v>0.18448585454214417</v>
      </c>
      <c r="Q107" s="173">
        <f t="shared" si="2"/>
        <v>0.13820068564266896</v>
      </c>
      <c r="R107" s="173">
        <f t="shared" si="2"/>
        <v>0.16475478164050839</v>
      </c>
      <c r="S107" s="173">
        <f t="shared" si="2"/>
        <v>8.8341005526463512E-2</v>
      </c>
      <c r="T107" s="173">
        <f t="shared" si="2"/>
        <v>0.21728875309470985</v>
      </c>
      <c r="U107" s="173">
        <f t="shared" si="2"/>
        <v>9.4924497761011306E-2</v>
      </c>
      <c r="V107" s="173">
        <f t="shared" si="2"/>
        <v>7.6145606369204311E-2</v>
      </c>
      <c r="W107" s="173">
        <f t="shared" si="2"/>
        <v>0.1502422667263279</v>
      </c>
      <c r="X107" s="173">
        <f t="shared" si="2"/>
        <v>0.249110431544038</v>
      </c>
      <c r="Y107" s="173">
        <f t="shared" si="2"/>
        <v>0.15607381201742299</v>
      </c>
      <c r="Z107" s="173">
        <f t="shared" si="2"/>
        <v>0.25359818334307915</v>
      </c>
      <c r="AA107" s="173">
        <f t="shared" si="2"/>
        <v>0.17398744851291537</v>
      </c>
      <c r="AB107" s="173">
        <f t="shared" si="2"/>
        <v>0.23609374117175608</v>
      </c>
      <c r="AC107" s="173">
        <f t="shared" si="2"/>
        <v>0.12391495216393822</v>
      </c>
      <c r="AD107" s="174">
        <f t="shared" si="2"/>
        <v>0.23066742575346666</v>
      </c>
    </row>
    <row r="108" spans="14:30" x14ac:dyDescent="0.25">
      <c r="N108" s="140" t="s">
        <v>139</v>
      </c>
      <c r="O108" s="173">
        <f t="shared" si="2"/>
        <v>0.1181072840703854</v>
      </c>
      <c r="P108" s="173">
        <f t="shared" si="2"/>
        <v>0.19792982624987854</v>
      </c>
      <c r="Q108" s="173">
        <f t="shared" si="2"/>
        <v>8.0982198351131407E-2</v>
      </c>
      <c r="R108" s="173">
        <f t="shared" si="2"/>
        <v>0.1852711011920456</v>
      </c>
      <c r="S108" s="173">
        <f t="shared" si="2"/>
        <v>0.11389470583065875</v>
      </c>
      <c r="T108" s="173">
        <f t="shared" si="2"/>
        <v>0.27614580378280884</v>
      </c>
      <c r="U108" s="173">
        <f t="shared" si="2"/>
        <v>9.9051280619591564E-2</v>
      </c>
      <c r="V108" s="173">
        <f t="shared" si="2"/>
        <v>5.2122217889099431E-2</v>
      </c>
      <c r="W108" s="173">
        <f t="shared" si="2"/>
        <v>0.1525832152679869</v>
      </c>
      <c r="X108" s="173">
        <f t="shared" si="2"/>
        <v>0.33205593001674205</v>
      </c>
      <c r="Y108" s="173">
        <f t="shared" si="2"/>
        <v>0.13334892166658086</v>
      </c>
      <c r="Z108" s="173">
        <f t="shared" si="2"/>
        <v>0.27297578359332242</v>
      </c>
      <c r="AA108" s="173">
        <f>AA95/AA91-1</f>
        <v>0.20590043199577424</v>
      </c>
      <c r="AB108" s="173">
        <f t="shared" si="2"/>
        <v>0.24198801078208576</v>
      </c>
      <c r="AC108" s="173">
        <f t="shared" si="2"/>
        <v>0.11876376454997928</v>
      </c>
      <c r="AD108" s="174">
        <f t="shared" si="2"/>
        <v>0.19651010596270768</v>
      </c>
    </row>
    <row r="109" spans="14:30" x14ac:dyDescent="0.25">
      <c r="N109" s="140" t="s">
        <v>139</v>
      </c>
      <c r="O109" s="173">
        <f t="shared" si="2"/>
        <v>3.9276845335878274E-2</v>
      </c>
      <c r="P109" s="173">
        <f t="shared" si="2"/>
        <v>0.19788750878171868</v>
      </c>
      <c r="Q109" s="173">
        <f t="shared" si="2"/>
        <v>1.589811199340585E-2</v>
      </c>
      <c r="R109" s="173">
        <f t="shared" si="2"/>
        <v>0.12230767384018959</v>
      </c>
      <c r="S109" s="173">
        <f t="shared" si="2"/>
        <v>0.12876015120915851</v>
      </c>
      <c r="T109" s="173">
        <f t="shared" si="2"/>
        <v>0.24773022947949053</v>
      </c>
      <c r="U109" s="173">
        <f t="shared" si="2"/>
        <v>8.4460856744077883E-2</v>
      </c>
      <c r="V109" s="173">
        <f t="shared" si="2"/>
        <v>4.5352293037644875E-2</v>
      </c>
      <c r="W109" s="173">
        <f t="shared" si="2"/>
        <v>0.10313392594996862</v>
      </c>
      <c r="X109" s="173">
        <f t="shared" si="2"/>
        <v>0.25808359365952649</v>
      </c>
      <c r="Y109" s="173">
        <f t="shared" si="2"/>
        <v>9.9712308236820535E-2</v>
      </c>
      <c r="Z109" s="173">
        <f t="shared" si="2"/>
        <v>0.17251439280529812</v>
      </c>
      <c r="AA109" s="173">
        <f t="shared" si="2"/>
        <v>0.11804148602934439</v>
      </c>
      <c r="AB109" s="173">
        <f t="shared" si="2"/>
        <v>0.18935404840595282</v>
      </c>
      <c r="AC109" s="173">
        <f t="shared" si="2"/>
        <v>8.9634896861431335E-2</v>
      </c>
      <c r="AD109" s="174">
        <f t="shared" si="2"/>
        <v>6.7764985318491622E-2</v>
      </c>
    </row>
    <row r="110" spans="14:30" x14ac:dyDescent="0.25">
      <c r="N110" s="140" t="s">
        <v>139</v>
      </c>
      <c r="O110" s="173">
        <f t="shared" si="2"/>
        <v>-2.6963550490250787E-2</v>
      </c>
      <c r="P110" s="173">
        <f t="shared" si="2"/>
        <v>0.16013645941120425</v>
      </c>
      <c r="Q110" s="173">
        <f t="shared" si="2"/>
        <v>1.4728632048197632E-3</v>
      </c>
      <c r="R110" s="173">
        <f t="shared" si="2"/>
        <v>4.457460724409712E-2</v>
      </c>
      <c r="S110" s="173">
        <f t="shared" si="2"/>
        <v>0.1234516830714012</v>
      </c>
      <c r="T110" s="173">
        <f t="shared" si="2"/>
        <v>0.18349272040989439</v>
      </c>
      <c r="U110" s="173">
        <f t="shared" si="2"/>
        <v>6.0570667137623824E-2</v>
      </c>
      <c r="V110" s="173">
        <f t="shared" si="2"/>
        <v>4.4069862285843531E-2</v>
      </c>
      <c r="W110" s="173">
        <f t="shared" si="2"/>
        <v>5.9164178154425651E-2</v>
      </c>
      <c r="X110" s="173">
        <f t="shared" si="2"/>
        <v>0.17168420523374106</v>
      </c>
      <c r="Y110" s="173">
        <f t="shared" si="2"/>
        <v>7.6364783388811475E-2</v>
      </c>
      <c r="Z110" s="173">
        <f t="shared" si="2"/>
        <v>8.2393069673219355E-2</v>
      </c>
      <c r="AA110" s="173">
        <f t="shared" si="2"/>
        <v>1.633500420121381E-2</v>
      </c>
      <c r="AB110" s="173">
        <f t="shared" si="2"/>
        <v>0.13632456920045599</v>
      </c>
      <c r="AC110" s="173">
        <f t="shared" si="2"/>
        <v>5.9119863056901867E-2</v>
      </c>
      <c r="AD110" s="174">
        <f t="shared" si="2"/>
        <v>-1.0055077304893301E-2</v>
      </c>
    </row>
    <row r="111" spans="14:30" x14ac:dyDescent="0.25">
      <c r="N111" s="140" t="str">
        <f>"Y/Y "&amp;RIGHT(N104,4)</f>
        <v>Y/Y 23Q1</v>
      </c>
      <c r="O111" s="173">
        <f>O98/O94-1</f>
        <v>-3.6826361321757872E-2</v>
      </c>
      <c r="P111" s="173">
        <f t="shared" si="2"/>
        <v>7.3297179336958784E-2</v>
      </c>
      <c r="Q111" s="173">
        <f t="shared" si="2"/>
        <v>5.8448208135919444E-4</v>
      </c>
      <c r="R111" s="173">
        <f t="shared" si="2"/>
        <v>-1.823365424751644E-2</v>
      </c>
      <c r="S111" s="173">
        <f t="shared" si="2"/>
        <v>0.10546354309260964</v>
      </c>
      <c r="T111" s="173">
        <f t="shared" si="2"/>
        <v>0.1081772938960972</v>
      </c>
      <c r="U111" s="173">
        <f t="shared" si="2"/>
        <v>3.7367444623435553E-2</v>
      </c>
      <c r="V111" s="173">
        <f t="shared" si="2"/>
        <v>2.8249584107060688E-2</v>
      </c>
      <c r="W111" s="173">
        <f t="shared" si="2"/>
        <v>3.0014768235841149E-2</v>
      </c>
      <c r="X111" s="173">
        <f t="shared" si="2"/>
        <v>9.7132566730937731E-2</v>
      </c>
      <c r="Y111" s="173">
        <f t="shared" si="2"/>
        <v>5.357244196836608E-2</v>
      </c>
      <c r="Z111" s="173">
        <f t="shared" si="2"/>
        <v>3.8758400265819448E-2</v>
      </c>
      <c r="AA111" s="173">
        <f t="shared" si="2"/>
        <v>-3.3485542661585876E-2</v>
      </c>
      <c r="AB111" s="173">
        <f t="shared" si="2"/>
        <v>7.4074242457950135E-2</v>
      </c>
      <c r="AC111" s="173">
        <f t="shared" si="2"/>
        <v>3.8033769333293055E-2</v>
      </c>
      <c r="AD111" s="174">
        <f t="shared" si="2"/>
        <v>-7.0721131379587354E-2</v>
      </c>
    </row>
    <row r="112" spans="14:30" x14ac:dyDescent="0.25">
      <c r="N112" s="140" t="s">
        <v>140</v>
      </c>
      <c r="O112" s="175">
        <f>RANK(O111,$O111:$AD111)</f>
        <v>15</v>
      </c>
      <c r="P112" s="175">
        <f t="shared" ref="P112:AD112" si="3">RANK(P111,$O111:$AD111)</f>
        <v>5</v>
      </c>
      <c r="Q112" s="175">
        <f t="shared" si="3"/>
        <v>12</v>
      </c>
      <c r="R112" s="175">
        <f t="shared" si="3"/>
        <v>13</v>
      </c>
      <c r="S112" s="175">
        <f t="shared" si="3"/>
        <v>2</v>
      </c>
      <c r="T112" s="175">
        <f t="shared" si="3"/>
        <v>1</v>
      </c>
      <c r="U112" s="175">
        <f t="shared" si="3"/>
        <v>9</v>
      </c>
      <c r="V112" s="175">
        <f t="shared" si="3"/>
        <v>11</v>
      </c>
      <c r="W112" s="175">
        <f t="shared" si="3"/>
        <v>10</v>
      </c>
      <c r="X112" s="175">
        <f t="shared" si="3"/>
        <v>3</v>
      </c>
      <c r="Y112" s="175">
        <f t="shared" si="3"/>
        <v>6</v>
      </c>
      <c r="Z112" s="175">
        <f t="shared" si="3"/>
        <v>7</v>
      </c>
      <c r="AA112" s="175">
        <f t="shared" si="3"/>
        <v>14</v>
      </c>
      <c r="AB112" s="175">
        <f t="shared" si="3"/>
        <v>4</v>
      </c>
      <c r="AC112" s="175">
        <f t="shared" si="3"/>
        <v>8</v>
      </c>
      <c r="AD112" s="176">
        <f t="shared" si="3"/>
        <v>16</v>
      </c>
    </row>
    <row r="113" spans="14:30" x14ac:dyDescent="0.25">
      <c r="N113" s="25">
        <v>46387</v>
      </c>
      <c r="O113" s="61" t="s">
        <v>76</v>
      </c>
      <c r="P113" s="16" t="s">
        <v>76</v>
      </c>
      <c r="Q113" s="16" t="s">
        <v>76</v>
      </c>
      <c r="R113" s="64" t="s">
        <v>76</v>
      </c>
      <c r="S113" s="61" t="s">
        <v>76</v>
      </c>
      <c r="T113" s="16" t="s">
        <v>76</v>
      </c>
      <c r="U113" s="16" t="s">
        <v>76</v>
      </c>
      <c r="V113" s="64" t="s">
        <v>76</v>
      </c>
      <c r="W113" s="61" t="s">
        <v>76</v>
      </c>
      <c r="X113" s="16" t="s">
        <v>76</v>
      </c>
      <c r="Y113" s="16" t="s">
        <v>76</v>
      </c>
      <c r="Z113" s="64" t="s">
        <v>76</v>
      </c>
      <c r="AA113" s="61" t="s">
        <v>76</v>
      </c>
      <c r="AB113" s="16" t="s">
        <v>76</v>
      </c>
      <c r="AC113" s="16" t="s">
        <v>76</v>
      </c>
      <c r="AD113" s="64" t="s">
        <v>76</v>
      </c>
    </row>
    <row r="114" spans="14:30" x14ac:dyDescent="0.25">
      <c r="N114" s="25">
        <v>46477</v>
      </c>
      <c r="O114" s="61" t="s">
        <v>76</v>
      </c>
      <c r="P114" s="16" t="s">
        <v>76</v>
      </c>
      <c r="Q114" s="16" t="s">
        <v>76</v>
      </c>
      <c r="R114" s="64" t="s">
        <v>76</v>
      </c>
      <c r="S114" s="61" t="s">
        <v>76</v>
      </c>
      <c r="T114" s="16" t="s">
        <v>76</v>
      </c>
      <c r="U114" s="16" t="s">
        <v>76</v>
      </c>
      <c r="V114" s="64" t="s">
        <v>76</v>
      </c>
      <c r="W114" s="61" t="s">
        <v>76</v>
      </c>
      <c r="X114" s="16" t="s">
        <v>76</v>
      </c>
      <c r="Y114" s="16" t="s">
        <v>76</v>
      </c>
      <c r="Z114" s="64" t="s">
        <v>76</v>
      </c>
      <c r="AA114" s="61" t="s">
        <v>76</v>
      </c>
      <c r="AB114" s="16" t="s">
        <v>76</v>
      </c>
      <c r="AC114" s="16" t="s">
        <v>76</v>
      </c>
      <c r="AD114" s="64" t="s">
        <v>76</v>
      </c>
    </row>
    <row r="115" spans="14:30" x14ac:dyDescent="0.25">
      <c r="N115" s="25">
        <v>46568</v>
      </c>
      <c r="O115" s="61" t="s">
        <v>76</v>
      </c>
      <c r="P115" s="16" t="s">
        <v>76</v>
      </c>
      <c r="Q115" s="16" t="s">
        <v>76</v>
      </c>
      <c r="R115" s="64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  <c r="W115" s="61" t="s">
        <v>76</v>
      </c>
      <c r="X115" s="16" t="s">
        <v>76</v>
      </c>
      <c r="Y115" s="16" t="s">
        <v>76</v>
      </c>
      <c r="Z115" s="64" t="s">
        <v>76</v>
      </c>
      <c r="AA115" s="61" t="s">
        <v>76</v>
      </c>
      <c r="AB115" s="16" t="s">
        <v>76</v>
      </c>
      <c r="AC115" s="16" t="s">
        <v>76</v>
      </c>
      <c r="AD115" s="64" t="s">
        <v>76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8 N113:N208">
    <cfRule type="expression" dxfId="29" priority="5">
      <formula>$O6=""</formula>
    </cfRule>
  </conditionalFormatting>
  <conditionalFormatting sqref="N105:N106 N112">
    <cfRule type="expression" dxfId="12" priority="4">
      <formula>$O105=""</formula>
    </cfRule>
  </conditionalFormatting>
  <conditionalFormatting sqref="N100:N103">
    <cfRule type="expression" dxfId="11" priority="3">
      <formula>$O100=""</formula>
    </cfRule>
  </conditionalFormatting>
  <conditionalFormatting sqref="N107:N111">
    <cfRule type="expression" dxfId="10" priority="2">
      <formula>$O107=""</formula>
    </cfRule>
  </conditionalFormatting>
  <conditionalFormatting sqref="N104">
    <cfRule type="expression" dxfId="9" priority="1">
      <formula>$O104=""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D2CC-BB5C-4EEB-83A8-3EB4F572F465}">
  <sheetPr codeName="Sheet6"/>
  <dimension ref="A1:V167"/>
  <sheetViews>
    <sheetView topLeftCell="A14" workbookViewId="0">
      <selection activeCell="U134" sqref="U134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58.502333832177001</v>
      </c>
      <c r="T6" s="16">
        <v>67.933490070245696</v>
      </c>
      <c r="U6" s="16">
        <v>68.783839522740706</v>
      </c>
      <c r="V6" s="64">
        <v>62.314118349674402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61.940958715613803</v>
      </c>
      <c r="T7" s="16">
        <v>70.385682340520404</v>
      </c>
      <c r="U7" s="16">
        <v>67.372485983264795</v>
      </c>
      <c r="V7" s="64">
        <v>63.055180553885101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65.342034146025497</v>
      </c>
      <c r="T8" s="16">
        <v>71.958027809222699</v>
      </c>
      <c r="U8" s="16">
        <v>69.368016251582503</v>
      </c>
      <c r="V8" s="64">
        <v>64.164544292750705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65.236109009001893</v>
      </c>
      <c r="T9" s="16">
        <v>70.461486267923604</v>
      </c>
      <c r="U9" s="16">
        <v>74.122556438954703</v>
      </c>
      <c r="V9" s="64">
        <v>65.216453401507295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65.860927204998902</v>
      </c>
      <c r="T10" s="16">
        <v>70.352007807218598</v>
      </c>
      <c r="U10" s="16">
        <v>76.071572074351096</v>
      </c>
      <c r="V10" s="64">
        <v>67.760067553363996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69.691402460987703</v>
      </c>
      <c r="T11" s="16">
        <v>73.495389692221394</v>
      </c>
      <c r="U11" s="16">
        <v>76.519620445757496</v>
      </c>
      <c r="V11" s="64">
        <v>71.071351579266704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74.703192852549705</v>
      </c>
      <c r="T12" s="16">
        <v>77.638818709510105</v>
      </c>
      <c r="U12" s="16">
        <v>79.011880861652401</v>
      </c>
      <c r="V12" s="64">
        <v>72.672237894711003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77.352744587841599</v>
      </c>
      <c r="T13" s="16">
        <v>79.3514816037911</v>
      </c>
      <c r="U13" s="16">
        <v>82.082491368239999</v>
      </c>
      <c r="V13" s="64">
        <v>73.398378590676302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77.877770274612203</v>
      </c>
      <c r="T14" s="16">
        <v>79.262609222330696</v>
      </c>
      <c r="U14" s="16">
        <v>83.402958256495296</v>
      </c>
      <c r="V14" s="64">
        <v>74.925062986856403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78.302644426015306</v>
      </c>
      <c r="T15" s="16">
        <v>79.4582967658706</v>
      </c>
      <c r="U15" s="16">
        <v>84.495430164717106</v>
      </c>
      <c r="V15" s="64">
        <v>77.389599036014204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79.9369019198692</v>
      </c>
      <c r="T16" s="16">
        <v>81.409512981532401</v>
      </c>
      <c r="U16" s="16">
        <v>84.873340807422593</v>
      </c>
      <c r="V16" s="64">
        <v>80.173022567456499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82.513751838660994</v>
      </c>
      <c r="T17" s="16">
        <v>84.365775527851</v>
      </c>
      <c r="U17" s="16">
        <v>85.347132069442495</v>
      </c>
      <c r="V17" s="64">
        <v>82.569350326353401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85.494230559555007</v>
      </c>
      <c r="T18" s="16">
        <v>86.891358149782903</v>
      </c>
      <c r="U18" s="16">
        <v>87.621664992201602</v>
      </c>
      <c r="V18" s="64">
        <v>84.929358710763395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89.283451139878693</v>
      </c>
      <c r="T19" s="16">
        <v>87.501326204447807</v>
      </c>
      <c r="U19" s="16">
        <v>91.321678729992698</v>
      </c>
      <c r="V19" s="64">
        <v>86.892587683546296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90.539311857670995</v>
      </c>
      <c r="T20" s="16">
        <v>87.821818265658393</v>
      </c>
      <c r="U20" s="16">
        <v>94.102767169343394</v>
      </c>
      <c r="V20" s="64">
        <v>88.756074188621994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90.291379609905206</v>
      </c>
      <c r="T21" s="16">
        <v>90.681864291905001</v>
      </c>
      <c r="U21" s="16">
        <v>94.873134227247903</v>
      </c>
      <c r="V21" s="64">
        <v>91.455945519354302</v>
      </c>
    </row>
    <row r="22" spans="1:22" x14ac:dyDescent="0.25">
      <c r="N22" s="15">
        <v>36616</v>
      </c>
      <c r="O22" s="77">
        <v>84.959484670183599</v>
      </c>
      <c r="P22" s="62">
        <v>91.103034189950705</v>
      </c>
      <c r="Q22" s="62">
        <v>89.832802823190903</v>
      </c>
      <c r="R22" s="63">
        <v>93.012487009197997</v>
      </c>
      <c r="S22" s="61">
        <v>93.041468139696207</v>
      </c>
      <c r="T22" s="16">
        <v>94.631701569440295</v>
      </c>
      <c r="U22" s="16">
        <v>95.861805015780902</v>
      </c>
      <c r="V22" s="64">
        <v>95.967123596695899</v>
      </c>
    </row>
    <row r="23" spans="1:22" x14ac:dyDescent="0.25">
      <c r="N23" s="15">
        <v>36707</v>
      </c>
      <c r="O23" s="77">
        <v>93.118961477690704</v>
      </c>
      <c r="P23" s="62">
        <v>103.21312657103201</v>
      </c>
      <c r="Q23" s="62">
        <v>98.868104236751705</v>
      </c>
      <c r="R23" s="63">
        <v>99.456211933286497</v>
      </c>
      <c r="S23" s="61">
        <v>98.554978610209005</v>
      </c>
      <c r="T23" s="16">
        <v>98.048605692778196</v>
      </c>
      <c r="U23" s="16">
        <v>97.8864608997185</v>
      </c>
      <c r="V23" s="64">
        <v>100.65199977707501</v>
      </c>
    </row>
    <row r="24" spans="1:22" x14ac:dyDescent="0.25">
      <c r="N24" s="15">
        <v>36799</v>
      </c>
      <c r="O24" s="77">
        <v>97.895963469254298</v>
      </c>
      <c r="P24" s="62">
        <v>96.660123576388401</v>
      </c>
      <c r="Q24" s="62">
        <v>99.261620531576696</v>
      </c>
      <c r="R24" s="63">
        <v>99.960062134403401</v>
      </c>
      <c r="S24" s="61">
        <v>101.20683918927701</v>
      </c>
      <c r="T24" s="16">
        <v>99.526986859468906</v>
      </c>
      <c r="U24" s="16">
        <v>99.137102358581302</v>
      </c>
      <c r="V24" s="64">
        <v>100.609610175467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94.141618195495795</v>
      </c>
      <c r="P26" s="62">
        <v>102.361035189718</v>
      </c>
      <c r="Q26" s="62">
        <v>103.62474131074801</v>
      </c>
      <c r="R26" s="63">
        <v>103.80519951586299</v>
      </c>
      <c r="S26" s="61">
        <v>100.069233472614</v>
      </c>
      <c r="T26" s="16">
        <v>101.468075253997</v>
      </c>
      <c r="U26" s="16">
        <v>102.208971936438</v>
      </c>
      <c r="V26" s="64">
        <v>104.344671387144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99.113309621930895</v>
      </c>
      <c r="P27" s="62">
        <v>108.63763157551899</v>
      </c>
      <c r="Q27" s="62">
        <v>101.100691374812</v>
      </c>
      <c r="R27" s="63">
        <v>111.450736497664</v>
      </c>
      <c r="S27" s="61">
        <v>102.055692720216</v>
      </c>
      <c r="T27" s="16">
        <v>102.811880600896</v>
      </c>
      <c r="U27" s="16">
        <v>105.365336314188</v>
      </c>
      <c r="V27" s="64">
        <v>110.352230126311</v>
      </c>
    </row>
    <row r="28" spans="1:22" x14ac:dyDescent="0.25">
      <c r="N28" s="15">
        <v>37164</v>
      </c>
      <c r="O28" s="77">
        <v>98.528916933278893</v>
      </c>
      <c r="P28" s="62">
        <v>103.538022464159</v>
      </c>
      <c r="Q28" s="62">
        <v>105.039276466348</v>
      </c>
      <c r="R28" s="63">
        <v>113.734496922085</v>
      </c>
      <c r="S28" s="61">
        <v>103.032576508411</v>
      </c>
      <c r="T28" s="16">
        <v>102.743935589998</v>
      </c>
      <c r="U28" s="16">
        <v>107.511255901789</v>
      </c>
      <c r="V28" s="64">
        <v>112.864008939047</v>
      </c>
    </row>
    <row r="29" spans="1:22" x14ac:dyDescent="0.25">
      <c r="N29" s="15">
        <v>37256</v>
      </c>
      <c r="O29" s="77">
        <v>97.312478331508203</v>
      </c>
      <c r="P29" s="62">
        <v>103.257225882429</v>
      </c>
      <c r="Q29" s="62">
        <v>103.70813058336</v>
      </c>
      <c r="R29" s="63">
        <v>114.22891337124901</v>
      </c>
      <c r="S29" s="61">
        <v>102.643729100729</v>
      </c>
      <c r="T29" s="16">
        <v>102.72766597633699</v>
      </c>
      <c r="U29" s="16">
        <v>108.45294793450201</v>
      </c>
      <c r="V29" s="64">
        <v>113.691773171127</v>
      </c>
    </row>
    <row r="30" spans="1:22" x14ac:dyDescent="0.25">
      <c r="N30" s="15">
        <v>37346</v>
      </c>
      <c r="O30" s="77">
        <v>98.194457796426207</v>
      </c>
      <c r="P30" s="62">
        <v>106.884620148964</v>
      </c>
      <c r="Q30" s="62">
        <v>113.59978628226</v>
      </c>
      <c r="R30" s="63">
        <v>121.47669098924401</v>
      </c>
      <c r="S30" s="61">
        <v>103.500030300418</v>
      </c>
      <c r="T30" s="16">
        <v>103.79375592166799</v>
      </c>
      <c r="U30" s="16">
        <v>109.853452316673</v>
      </c>
      <c r="V30" s="64">
        <v>117.295061350558</v>
      </c>
    </row>
    <row r="31" spans="1:22" x14ac:dyDescent="0.25">
      <c r="N31" s="15">
        <v>37437</v>
      </c>
      <c r="O31" s="77">
        <v>101.54732224073599</v>
      </c>
      <c r="P31" s="62">
        <v>107.40345410458499</v>
      </c>
      <c r="Q31" s="62">
        <v>114.220067132248</v>
      </c>
      <c r="R31" s="63">
        <v>127.823479991277</v>
      </c>
      <c r="S31" s="61">
        <v>105.993407638477</v>
      </c>
      <c r="T31" s="16">
        <v>106.720713682425</v>
      </c>
      <c r="U31" s="16">
        <v>112.44925829148499</v>
      </c>
      <c r="V31" s="64">
        <v>122.790617963824</v>
      </c>
    </row>
    <row r="32" spans="1:22" x14ac:dyDescent="0.25">
      <c r="N32" s="15">
        <v>37529</v>
      </c>
      <c r="O32" s="77">
        <v>104.819259195765</v>
      </c>
      <c r="P32" s="62">
        <v>111.03735107092599</v>
      </c>
      <c r="Q32" s="62">
        <v>120.007920932494</v>
      </c>
      <c r="R32" s="63">
        <v>132.17395343674801</v>
      </c>
      <c r="S32" s="61">
        <v>108.291783574001</v>
      </c>
      <c r="T32" s="16">
        <v>110.606021170448</v>
      </c>
      <c r="U32" s="16">
        <v>116.539449402244</v>
      </c>
      <c r="V32" s="64">
        <v>127.912031051431</v>
      </c>
    </row>
    <row r="33" spans="1:22" x14ac:dyDescent="0.25">
      <c r="N33" s="15">
        <v>37621</v>
      </c>
      <c r="O33" s="77">
        <v>109.736889946861</v>
      </c>
      <c r="P33" s="62">
        <v>117.602844643176</v>
      </c>
      <c r="Q33" s="62">
        <v>125.09375845769</v>
      </c>
      <c r="R33" s="63">
        <v>140.69420863623401</v>
      </c>
      <c r="S33" s="61">
        <v>109.763516586744</v>
      </c>
      <c r="T33" s="16">
        <v>112.187625328541</v>
      </c>
      <c r="U33" s="16">
        <v>120.632957499499</v>
      </c>
      <c r="V33" s="64">
        <v>131.607957923915</v>
      </c>
    </row>
    <row r="34" spans="1:22" x14ac:dyDescent="0.25">
      <c r="N34" s="15">
        <v>37711</v>
      </c>
      <c r="O34" s="77">
        <v>106.24573310549199</v>
      </c>
      <c r="P34" s="62">
        <v>117.165322221127</v>
      </c>
      <c r="Q34" s="62">
        <v>124.860329988435</v>
      </c>
      <c r="R34" s="63">
        <v>142.34187557474499</v>
      </c>
      <c r="S34" s="61">
        <v>112.585642884707</v>
      </c>
      <c r="T34" s="16">
        <v>112.33349689766</v>
      </c>
      <c r="U34" s="16">
        <v>124.823918872897</v>
      </c>
      <c r="V34" s="64">
        <v>135.86630328395</v>
      </c>
    </row>
    <row r="35" spans="1:22" x14ac:dyDescent="0.25">
      <c r="N35" s="15">
        <v>37802</v>
      </c>
      <c r="O35" s="77">
        <v>119.766623741339</v>
      </c>
      <c r="P35" s="62">
        <v>119.190982765805</v>
      </c>
      <c r="Q35" s="62">
        <v>135.10600348394999</v>
      </c>
      <c r="R35" s="63">
        <v>152.58144619770999</v>
      </c>
      <c r="S35" s="61">
        <v>116.08278179374901</v>
      </c>
      <c r="T35" s="16">
        <v>113.558566415915</v>
      </c>
      <c r="U35" s="16">
        <v>128.915061414538</v>
      </c>
      <c r="V35" s="64">
        <v>140.85283207670699</v>
      </c>
    </row>
    <row r="36" spans="1:22" x14ac:dyDescent="0.25">
      <c r="N36" s="15">
        <v>37894</v>
      </c>
      <c r="O36" s="77">
        <v>114.367121322252</v>
      </c>
      <c r="P36" s="62">
        <v>116.204022707951</v>
      </c>
      <c r="Q36" s="62">
        <v>145.61498844773001</v>
      </c>
      <c r="R36" s="63">
        <v>161.03142879880301</v>
      </c>
      <c r="S36" s="61">
        <v>118.173556764466</v>
      </c>
      <c r="T36" s="16">
        <v>116.66469315891101</v>
      </c>
      <c r="U36" s="16">
        <v>132.61191559391301</v>
      </c>
      <c r="V36" s="64">
        <v>143.977051969363</v>
      </c>
    </row>
    <row r="37" spans="1:22" x14ac:dyDescent="0.25">
      <c r="N37" s="15">
        <v>37986</v>
      </c>
      <c r="O37" s="77">
        <v>121.49743253042099</v>
      </c>
      <c r="P37" s="62">
        <v>126.333918089054</v>
      </c>
      <c r="Q37" s="62">
        <v>146.06724066319899</v>
      </c>
      <c r="R37" s="63">
        <v>161.68222575141101</v>
      </c>
      <c r="S37" s="61">
        <v>120.493556535086</v>
      </c>
      <c r="T37" s="16">
        <v>120.727930782985</v>
      </c>
      <c r="U37" s="16">
        <v>137.796670426752</v>
      </c>
      <c r="V37" s="64">
        <v>147.098930798928</v>
      </c>
    </row>
    <row r="38" spans="1:22" x14ac:dyDescent="0.25">
      <c r="N38" s="15">
        <v>38077</v>
      </c>
      <c r="O38" s="77">
        <v>134.05234258230499</v>
      </c>
      <c r="P38" s="62">
        <v>128.77890767424699</v>
      </c>
      <c r="Q38" s="62">
        <v>154.09408152616899</v>
      </c>
      <c r="R38" s="63">
        <v>169.93610237470801</v>
      </c>
      <c r="S38" s="61">
        <v>124.958427193806</v>
      </c>
      <c r="T38" s="16">
        <v>126.835186458612</v>
      </c>
      <c r="U38" s="16">
        <v>145.100873558725</v>
      </c>
      <c r="V38" s="64">
        <v>154.05697937955301</v>
      </c>
    </row>
    <row r="39" spans="1:22" x14ac:dyDescent="0.25">
      <c r="A39" s="71"/>
      <c r="N39" s="15">
        <v>38168</v>
      </c>
      <c r="O39" s="77">
        <v>125.043773834896</v>
      </c>
      <c r="P39" s="62">
        <v>133.919801798256</v>
      </c>
      <c r="Q39" s="62">
        <v>163.38755132850099</v>
      </c>
      <c r="R39" s="63">
        <v>175.369693028981</v>
      </c>
      <c r="S39" s="61">
        <v>129.839321292384</v>
      </c>
      <c r="T39" s="16">
        <v>133.80734176107401</v>
      </c>
      <c r="U39" s="16">
        <v>151.992635272808</v>
      </c>
      <c r="V39" s="64">
        <v>162.72368962796901</v>
      </c>
    </row>
    <row r="40" spans="1:22" ht="15.75" x14ac:dyDescent="0.25">
      <c r="A40" s="78" t="s">
        <v>41</v>
      </c>
      <c r="N40" s="15">
        <v>38260</v>
      </c>
      <c r="O40" s="77">
        <v>136.32197608928999</v>
      </c>
      <c r="P40" s="62">
        <v>139.867967016693</v>
      </c>
      <c r="Q40" s="62">
        <v>167.86316311517001</v>
      </c>
      <c r="R40" s="63">
        <v>184.09352855189101</v>
      </c>
      <c r="S40" s="61">
        <v>134.26099030408801</v>
      </c>
      <c r="T40" s="16">
        <v>135.18790616151699</v>
      </c>
      <c r="U40" s="16">
        <v>155.2366992135</v>
      </c>
      <c r="V40" s="64">
        <v>166.79844638911101</v>
      </c>
    </row>
    <row r="41" spans="1:22" x14ac:dyDescent="0.25">
      <c r="N41" s="15">
        <v>38352</v>
      </c>
      <c r="O41" s="77">
        <v>139.30854983849301</v>
      </c>
      <c r="P41" s="62">
        <v>139.85586358703</v>
      </c>
      <c r="Q41" s="62">
        <v>171.40910395210699</v>
      </c>
      <c r="R41" s="63">
        <v>187.28486826426601</v>
      </c>
      <c r="S41" s="61">
        <v>138.73165395464599</v>
      </c>
      <c r="T41" s="16">
        <v>136.08494396924499</v>
      </c>
      <c r="U41" s="16">
        <v>159.01977784321701</v>
      </c>
      <c r="V41" s="64">
        <v>168.56821993897699</v>
      </c>
    </row>
    <row r="42" spans="1:22" x14ac:dyDescent="0.25">
      <c r="N42" s="15">
        <v>38442</v>
      </c>
      <c r="O42" s="77">
        <v>150.304675427299</v>
      </c>
      <c r="P42" s="62">
        <v>148.13429077978299</v>
      </c>
      <c r="Q42" s="62">
        <v>188.619682061535</v>
      </c>
      <c r="R42" s="63">
        <v>197.38474420719601</v>
      </c>
      <c r="S42" s="61">
        <v>144.37962341141201</v>
      </c>
      <c r="T42" s="16">
        <v>143.816764656869</v>
      </c>
      <c r="U42" s="16">
        <v>169.593426787216</v>
      </c>
      <c r="V42" s="64">
        <v>174.60267861939101</v>
      </c>
    </row>
    <row r="43" spans="1:22" x14ac:dyDescent="0.25">
      <c r="N43" s="15">
        <v>38533</v>
      </c>
      <c r="O43" s="77">
        <v>154.64564709215799</v>
      </c>
      <c r="P43" s="62">
        <v>152.61976883777001</v>
      </c>
      <c r="Q43" s="62">
        <v>200.36413181992</v>
      </c>
      <c r="R43" s="63">
        <v>200.81338532901</v>
      </c>
      <c r="S43" s="61">
        <v>151.27623335131699</v>
      </c>
      <c r="T43" s="16">
        <v>152.82530859457</v>
      </c>
      <c r="U43" s="16">
        <v>181.960996240584</v>
      </c>
      <c r="V43" s="64">
        <v>184.29491085205001</v>
      </c>
    </row>
    <row r="44" spans="1:22" x14ac:dyDescent="0.25">
      <c r="N44" s="15">
        <v>38625</v>
      </c>
      <c r="O44" s="77">
        <v>157.95354036561301</v>
      </c>
      <c r="P44" s="62">
        <v>153.99312613022099</v>
      </c>
      <c r="Q44" s="62">
        <v>204.39328271574101</v>
      </c>
      <c r="R44" s="63">
        <v>210.82133017753199</v>
      </c>
      <c r="S44" s="61">
        <v>156.09312573185699</v>
      </c>
      <c r="T44" s="16">
        <v>156.17590795938</v>
      </c>
      <c r="U44" s="16">
        <v>182.793336672001</v>
      </c>
      <c r="V44" s="64">
        <v>190.44888257788801</v>
      </c>
    </row>
    <row r="45" spans="1:22" x14ac:dyDescent="0.25">
      <c r="N45" s="15">
        <v>38717</v>
      </c>
      <c r="O45" s="77">
        <v>165.82458899030399</v>
      </c>
      <c r="P45" s="62">
        <v>164.54675920093399</v>
      </c>
      <c r="Q45" s="62">
        <v>200.121847080507</v>
      </c>
      <c r="R45" s="63">
        <v>208.26735832250901</v>
      </c>
      <c r="S45" s="61">
        <v>158.635042434968</v>
      </c>
      <c r="T45" s="16">
        <v>158.34017255053999</v>
      </c>
      <c r="U45" s="16">
        <v>180.81022281678</v>
      </c>
      <c r="V45" s="64">
        <v>191.13526626585599</v>
      </c>
    </row>
    <row r="46" spans="1:22" x14ac:dyDescent="0.25">
      <c r="N46" s="15">
        <v>38807</v>
      </c>
      <c r="O46" s="77">
        <v>169.886370258695</v>
      </c>
      <c r="P46" s="62">
        <v>173.63345872293601</v>
      </c>
      <c r="Q46" s="62">
        <v>211.23985484257</v>
      </c>
      <c r="R46" s="63">
        <v>222.90780577961601</v>
      </c>
      <c r="S46" s="61">
        <v>161.70020486373701</v>
      </c>
      <c r="T46" s="16">
        <v>163.53146412405201</v>
      </c>
      <c r="U46" s="16">
        <v>187.581213278533</v>
      </c>
      <c r="V46" s="64">
        <v>190.70293541653501</v>
      </c>
    </row>
    <row r="47" spans="1:22" x14ac:dyDescent="0.25">
      <c r="N47" s="15">
        <v>38898</v>
      </c>
      <c r="O47" s="77">
        <v>184.64882557777301</v>
      </c>
      <c r="P47" s="62">
        <v>173.22792592644501</v>
      </c>
      <c r="Q47" s="62">
        <v>223.56552925221399</v>
      </c>
      <c r="R47" s="63">
        <v>213.86170212948201</v>
      </c>
      <c r="S47" s="61">
        <v>165.28570851793299</v>
      </c>
      <c r="T47" s="16">
        <v>168.51027474039799</v>
      </c>
      <c r="U47" s="16">
        <v>193.742079301898</v>
      </c>
      <c r="V47" s="64">
        <v>189.43167167407501</v>
      </c>
    </row>
    <row r="48" spans="1:22" x14ac:dyDescent="0.25">
      <c r="N48" s="15">
        <v>38990</v>
      </c>
      <c r="O48" s="77">
        <v>171.856059898806</v>
      </c>
      <c r="P48" s="62">
        <v>182.749091883093</v>
      </c>
      <c r="Q48" s="62">
        <v>216.797112468498</v>
      </c>
      <c r="R48" s="63">
        <v>214.26356587696799</v>
      </c>
      <c r="S48" s="61">
        <v>165.71446340848101</v>
      </c>
      <c r="T48" s="16">
        <v>171.41068620870601</v>
      </c>
      <c r="U48" s="16">
        <v>189.974596289598</v>
      </c>
      <c r="V48" s="64">
        <v>187.09541266775801</v>
      </c>
    </row>
    <row r="49" spans="14:22" x14ac:dyDescent="0.25">
      <c r="N49" s="15">
        <v>39082</v>
      </c>
      <c r="O49" s="77">
        <v>189.323425460046</v>
      </c>
      <c r="P49" s="62">
        <v>185.648884831657</v>
      </c>
      <c r="Q49" s="62">
        <v>217.39108526354201</v>
      </c>
      <c r="R49" s="63">
        <v>213.40724438523199</v>
      </c>
      <c r="S49" s="61">
        <v>164.67093726373199</v>
      </c>
      <c r="T49" s="16">
        <v>173.21334641401199</v>
      </c>
      <c r="U49" s="16">
        <v>187.318053118302</v>
      </c>
      <c r="V49" s="64">
        <v>187.312902475475</v>
      </c>
    </row>
    <row r="50" spans="14:22" x14ac:dyDescent="0.25">
      <c r="N50" s="15">
        <v>39172</v>
      </c>
      <c r="O50" s="77">
        <v>184.03798452587199</v>
      </c>
      <c r="P50" s="62">
        <v>191.49251421399899</v>
      </c>
      <c r="Q50" s="62">
        <v>228.58370225623301</v>
      </c>
      <c r="R50" s="63">
        <v>217.16881578148099</v>
      </c>
      <c r="S50" s="61">
        <v>168.22993948730101</v>
      </c>
      <c r="T50" s="16">
        <v>175.46428694379699</v>
      </c>
      <c r="U50" s="16">
        <v>193.8492959923</v>
      </c>
      <c r="V50" s="64">
        <v>192.41745174534401</v>
      </c>
    </row>
    <row r="51" spans="14:22" x14ac:dyDescent="0.25">
      <c r="N51" s="15">
        <v>39263</v>
      </c>
      <c r="O51" s="77">
        <v>199.53095687866499</v>
      </c>
      <c r="P51" s="62">
        <v>188.44256137635699</v>
      </c>
      <c r="Q51" s="62">
        <v>234.37678886401699</v>
      </c>
      <c r="R51" s="63">
        <v>228.97322421344501</v>
      </c>
      <c r="S51" s="61">
        <v>174.85632382825901</v>
      </c>
      <c r="T51" s="16">
        <v>178.518818754808</v>
      </c>
      <c r="U51" s="16">
        <v>198.876279776464</v>
      </c>
      <c r="V51" s="64">
        <v>197.16765214704199</v>
      </c>
    </row>
    <row r="52" spans="14:22" x14ac:dyDescent="0.25">
      <c r="N52" s="15">
        <v>39355</v>
      </c>
      <c r="O52" s="77">
        <v>193.48240086395799</v>
      </c>
      <c r="P52" s="62">
        <v>187.39924747217901</v>
      </c>
      <c r="Q52" s="62">
        <v>247.29587934368999</v>
      </c>
      <c r="R52" s="63">
        <v>233.43032105535301</v>
      </c>
      <c r="S52" s="61">
        <v>172.49446538285099</v>
      </c>
      <c r="T52" s="16">
        <v>179.12354131015499</v>
      </c>
      <c r="U52" s="16">
        <v>193.92691964625499</v>
      </c>
      <c r="V52" s="64">
        <v>190.10078924063299</v>
      </c>
    </row>
    <row r="53" spans="14:22" x14ac:dyDescent="0.25">
      <c r="N53" s="15">
        <v>39447</v>
      </c>
      <c r="O53" s="77">
        <v>189.70647818118201</v>
      </c>
      <c r="P53" s="62">
        <v>199.75281705003599</v>
      </c>
      <c r="Q53" s="62">
        <v>227.372024176812</v>
      </c>
      <c r="R53" s="63">
        <v>217.59129581916599</v>
      </c>
      <c r="S53" s="61">
        <v>165.27996076296299</v>
      </c>
      <c r="T53" s="16">
        <v>176.14565083702701</v>
      </c>
      <c r="U53" s="16">
        <v>186.992506550081</v>
      </c>
      <c r="V53" s="64">
        <v>179.51317914582901</v>
      </c>
    </row>
    <row r="54" spans="14:22" x14ac:dyDescent="0.25">
      <c r="N54" s="15">
        <v>39538</v>
      </c>
      <c r="O54" s="77">
        <v>186.25371653793999</v>
      </c>
      <c r="P54" s="62">
        <v>192.83151365944599</v>
      </c>
      <c r="Q54" s="62">
        <v>229.191412077454</v>
      </c>
      <c r="R54" s="63">
        <v>212.17004289820099</v>
      </c>
      <c r="S54" s="61">
        <v>163.380074009514</v>
      </c>
      <c r="T54" s="16">
        <v>173.12045432285299</v>
      </c>
      <c r="U54" s="16">
        <v>184.52557267978801</v>
      </c>
      <c r="V54" s="64">
        <v>175.97304606142501</v>
      </c>
    </row>
    <row r="55" spans="14:22" x14ac:dyDescent="0.25">
      <c r="N55" s="15">
        <v>39629</v>
      </c>
      <c r="O55" s="77">
        <v>190.20911324967599</v>
      </c>
      <c r="P55" s="62">
        <v>189.53527417009201</v>
      </c>
      <c r="Q55" s="62">
        <v>233.18828756750099</v>
      </c>
      <c r="R55" s="63">
        <v>209.18702321644599</v>
      </c>
      <c r="S55" s="61">
        <v>162.764821735895</v>
      </c>
      <c r="T55" s="16">
        <v>172.23172823865499</v>
      </c>
      <c r="U55" s="16">
        <v>181.97405641706399</v>
      </c>
      <c r="V55" s="64">
        <v>174.88434885986899</v>
      </c>
    </row>
    <row r="56" spans="14:22" x14ac:dyDescent="0.25">
      <c r="N56" s="15">
        <v>39721</v>
      </c>
      <c r="O56" s="77">
        <v>196.47665683442901</v>
      </c>
      <c r="P56" s="62">
        <v>194.24415291113399</v>
      </c>
      <c r="Q56" s="62">
        <v>209.21657595163001</v>
      </c>
      <c r="R56" s="63">
        <v>212.427980630543</v>
      </c>
      <c r="S56" s="61">
        <v>154.163493130544</v>
      </c>
      <c r="T56" s="16">
        <v>166.24702977640101</v>
      </c>
      <c r="U56" s="16">
        <v>169.86855980086699</v>
      </c>
      <c r="V56" s="64">
        <v>167.17860852923499</v>
      </c>
    </row>
    <row r="57" spans="14:22" x14ac:dyDescent="0.25">
      <c r="N57" s="15">
        <v>39813</v>
      </c>
      <c r="O57" s="77">
        <v>173.55253781731301</v>
      </c>
      <c r="P57" s="62">
        <v>172.95888247757301</v>
      </c>
      <c r="Q57" s="62">
        <v>223.96764520997601</v>
      </c>
      <c r="R57" s="63">
        <v>216.685335928825</v>
      </c>
      <c r="S57" s="61">
        <v>142.18576800660901</v>
      </c>
      <c r="T57" s="16">
        <v>154.850489147339</v>
      </c>
      <c r="U57" s="16">
        <v>156.94501181226801</v>
      </c>
      <c r="V57" s="64">
        <v>157.33907424537901</v>
      </c>
    </row>
    <row r="58" spans="14:22" x14ac:dyDescent="0.25">
      <c r="N58" s="15">
        <v>39903</v>
      </c>
      <c r="O58" s="77">
        <v>154.21231979466799</v>
      </c>
      <c r="P58" s="62">
        <v>158.49303236634699</v>
      </c>
      <c r="Q58" s="62">
        <v>197.33156413360399</v>
      </c>
      <c r="R58" s="63">
        <v>198.32341764684301</v>
      </c>
      <c r="S58" s="61">
        <v>131.63392242220999</v>
      </c>
      <c r="T58" s="16">
        <v>142.842122626334</v>
      </c>
      <c r="U58" s="16">
        <v>151.698864401875</v>
      </c>
      <c r="V58" s="64">
        <v>149.37029278371199</v>
      </c>
    </row>
    <row r="59" spans="14:22" x14ac:dyDescent="0.25">
      <c r="N59" s="15">
        <v>39994</v>
      </c>
      <c r="O59" s="77">
        <v>143.54124320800901</v>
      </c>
      <c r="P59" s="62">
        <v>153.52038050677601</v>
      </c>
      <c r="Q59" s="62">
        <v>198.660039593937</v>
      </c>
      <c r="R59" s="63">
        <v>194.56204213504</v>
      </c>
      <c r="S59" s="61">
        <v>122.16034596094001</v>
      </c>
      <c r="T59" s="16">
        <v>135.21203502118399</v>
      </c>
      <c r="U59" s="16">
        <v>149.176156278642</v>
      </c>
      <c r="V59" s="64">
        <v>138.23422224703</v>
      </c>
    </row>
    <row r="60" spans="14:22" x14ac:dyDescent="0.25">
      <c r="N60" s="15">
        <v>40086</v>
      </c>
      <c r="O60" s="77">
        <v>138.20270156731701</v>
      </c>
      <c r="P60" s="62">
        <v>141.48774239011999</v>
      </c>
      <c r="Q60" s="62">
        <v>182.78727327966601</v>
      </c>
      <c r="R60" s="63">
        <v>179.30607722382601</v>
      </c>
      <c r="S60" s="61">
        <v>120.476361041901</v>
      </c>
      <c r="T60" s="16">
        <v>133.432403025658</v>
      </c>
      <c r="U60" s="16">
        <v>146.02259294535</v>
      </c>
      <c r="V60" s="64">
        <v>128.73218764346399</v>
      </c>
    </row>
    <row r="61" spans="14:22" x14ac:dyDescent="0.25">
      <c r="N61" s="15">
        <v>40178</v>
      </c>
      <c r="O61" s="77">
        <v>128.82505845546501</v>
      </c>
      <c r="P61" s="62">
        <v>138.61184699627</v>
      </c>
      <c r="Q61" s="62">
        <v>176.80724482562701</v>
      </c>
      <c r="R61" s="63">
        <v>161.00755692776301</v>
      </c>
      <c r="S61" s="61">
        <v>121.785910645615</v>
      </c>
      <c r="T61" s="16">
        <v>130.82855249764299</v>
      </c>
      <c r="U61" s="16">
        <v>141.72236715112501</v>
      </c>
      <c r="V61" s="64">
        <v>125.64201565371199</v>
      </c>
    </row>
    <row r="62" spans="14:22" x14ac:dyDescent="0.25">
      <c r="N62" s="15">
        <v>40268</v>
      </c>
      <c r="O62" s="77">
        <v>142.89646863837899</v>
      </c>
      <c r="P62" s="62">
        <v>130.05543825565101</v>
      </c>
      <c r="Q62" s="62">
        <v>189.98213865622</v>
      </c>
      <c r="R62" s="63">
        <v>176.53780095036501</v>
      </c>
      <c r="S62" s="61">
        <v>118.151708190468</v>
      </c>
      <c r="T62" s="16">
        <v>128.12539916109699</v>
      </c>
      <c r="U62" s="16">
        <v>137.17234317181499</v>
      </c>
      <c r="V62" s="64">
        <v>126.63002458855399</v>
      </c>
    </row>
    <row r="63" spans="14:22" x14ac:dyDescent="0.25">
      <c r="N63" s="15">
        <v>40359</v>
      </c>
      <c r="O63" s="77">
        <v>134.59048536242301</v>
      </c>
      <c r="P63" s="62">
        <v>139.111865166429</v>
      </c>
      <c r="Q63" s="62">
        <v>157.67699978706301</v>
      </c>
      <c r="R63" s="63">
        <v>164.642777266792</v>
      </c>
      <c r="S63" s="61">
        <v>112.866465082819</v>
      </c>
      <c r="T63" s="16">
        <v>128.75395319751701</v>
      </c>
      <c r="U63" s="16">
        <v>132.001599139051</v>
      </c>
      <c r="V63" s="64">
        <v>126.20268972671001</v>
      </c>
    </row>
    <row r="64" spans="14:22" x14ac:dyDescent="0.25">
      <c r="N64" s="15">
        <v>40451</v>
      </c>
      <c r="O64" s="77">
        <v>130.85778246886201</v>
      </c>
      <c r="P64" s="62">
        <v>120.009228273155</v>
      </c>
      <c r="Q64" s="62">
        <v>167.53084165089399</v>
      </c>
      <c r="R64" s="63">
        <v>179.07602366526001</v>
      </c>
      <c r="S64" s="61">
        <v>110.380883947347</v>
      </c>
      <c r="T64" s="16">
        <v>125.179638916721</v>
      </c>
      <c r="U64" s="16">
        <v>131.97179122790499</v>
      </c>
      <c r="V64" s="64">
        <v>126.067418489901</v>
      </c>
    </row>
    <row r="65" spans="14:22" x14ac:dyDescent="0.25">
      <c r="N65" s="15">
        <v>40543</v>
      </c>
      <c r="O65" s="77">
        <v>138.103317954148</v>
      </c>
      <c r="P65" s="62">
        <v>137.949807714917</v>
      </c>
      <c r="Q65" s="62">
        <v>175.27936495125999</v>
      </c>
      <c r="R65" s="63">
        <v>180.48545772938101</v>
      </c>
      <c r="S65" s="61">
        <v>108.674980727899</v>
      </c>
      <c r="T65" s="16">
        <v>118.486710294001</v>
      </c>
      <c r="U65" s="16">
        <v>133.846120591747</v>
      </c>
      <c r="V65" s="64">
        <v>128.22967985185699</v>
      </c>
    </row>
    <row r="66" spans="14:22" x14ac:dyDescent="0.25">
      <c r="N66" s="15">
        <v>40633</v>
      </c>
      <c r="O66" s="77">
        <v>130.215613037</v>
      </c>
      <c r="P66" s="62">
        <v>121.632604163012</v>
      </c>
      <c r="Q66" s="62">
        <v>178.92955231639201</v>
      </c>
      <c r="R66" s="63">
        <v>174.33877136575401</v>
      </c>
      <c r="S66" s="61">
        <v>106.996213250897</v>
      </c>
      <c r="T66" s="16">
        <v>118.521023523819</v>
      </c>
      <c r="U66" s="16">
        <v>131.87755694797701</v>
      </c>
      <c r="V66" s="64">
        <v>132.143884709752</v>
      </c>
    </row>
    <row r="67" spans="14:22" x14ac:dyDescent="0.25">
      <c r="N67" s="15">
        <v>40724</v>
      </c>
      <c r="O67" s="77">
        <v>140.921533537041</v>
      </c>
      <c r="P67" s="62">
        <v>134.26251571166301</v>
      </c>
      <c r="Q67" s="62">
        <v>167.81181716882401</v>
      </c>
      <c r="R67" s="63">
        <v>183.821003888462</v>
      </c>
      <c r="S67" s="61">
        <v>108.363192088218</v>
      </c>
      <c r="T67" s="16">
        <v>124.012824825229</v>
      </c>
      <c r="U67" s="16">
        <v>129.89470009604599</v>
      </c>
      <c r="V67" s="64">
        <v>137.02546705961899</v>
      </c>
    </row>
    <row r="68" spans="14:22" x14ac:dyDescent="0.25">
      <c r="N68" s="15">
        <v>40816</v>
      </c>
      <c r="O68" s="77">
        <v>135.45314159559501</v>
      </c>
      <c r="P68" s="62">
        <v>135.220192987849</v>
      </c>
      <c r="Q68" s="62">
        <v>177.73238647557099</v>
      </c>
      <c r="R68" s="63">
        <v>187.854804297871</v>
      </c>
      <c r="S68" s="61">
        <v>109.45036304750001</v>
      </c>
      <c r="T68" s="16">
        <v>123.878197955887</v>
      </c>
      <c r="U68" s="16">
        <v>130.41537905739199</v>
      </c>
      <c r="V68" s="64">
        <v>141.39691033659</v>
      </c>
    </row>
    <row r="69" spans="14:22" x14ac:dyDescent="0.25">
      <c r="N69" s="15">
        <v>40908</v>
      </c>
      <c r="O69" s="77">
        <v>142.62083352751</v>
      </c>
      <c r="P69" s="62">
        <v>127.958868298905</v>
      </c>
      <c r="Q69" s="62">
        <v>179.91509785375001</v>
      </c>
      <c r="R69" s="63">
        <v>193.11314761772601</v>
      </c>
      <c r="S69" s="61">
        <v>107.875656993769</v>
      </c>
      <c r="T69" s="16">
        <v>119.26856890952</v>
      </c>
      <c r="U69" s="16">
        <v>131.10021186241599</v>
      </c>
      <c r="V69" s="64">
        <v>144.118874297058</v>
      </c>
    </row>
    <row r="70" spans="14:22" x14ac:dyDescent="0.25">
      <c r="N70" s="15">
        <v>40999</v>
      </c>
      <c r="O70" s="77">
        <v>126.60485917023399</v>
      </c>
      <c r="P70" s="62">
        <v>135.22269085650899</v>
      </c>
      <c r="Q70" s="62">
        <v>182.432493454895</v>
      </c>
      <c r="R70" s="63">
        <v>194.84193189622101</v>
      </c>
      <c r="S70" s="61">
        <v>106.974857604927</v>
      </c>
      <c r="T70" s="16">
        <v>118.65439379992</v>
      </c>
      <c r="U70" s="16">
        <v>131.21521370385301</v>
      </c>
      <c r="V70" s="64">
        <v>146.20113062348699</v>
      </c>
    </row>
    <row r="71" spans="14:22" x14ac:dyDescent="0.25">
      <c r="N71" s="15">
        <v>41090</v>
      </c>
      <c r="O71" s="77">
        <v>151.99482331072801</v>
      </c>
      <c r="P71" s="62">
        <v>125.68288617984</v>
      </c>
      <c r="Q71" s="62">
        <v>191.024026823691</v>
      </c>
      <c r="R71" s="63">
        <v>202.314579816231</v>
      </c>
      <c r="S71" s="61">
        <v>107.82257523787101</v>
      </c>
      <c r="T71" s="16">
        <v>120.78446467596601</v>
      </c>
      <c r="U71" s="16">
        <v>133.074163363867</v>
      </c>
      <c r="V71" s="64">
        <v>149.93731401578199</v>
      </c>
    </row>
    <row r="72" spans="14:22" x14ac:dyDescent="0.25">
      <c r="N72" s="15">
        <v>41182</v>
      </c>
      <c r="O72" s="77">
        <v>145.57451633364099</v>
      </c>
      <c r="P72" s="62">
        <v>126.16765701294899</v>
      </c>
      <c r="Q72" s="62">
        <v>184.63187152255699</v>
      </c>
      <c r="R72" s="63">
        <v>197.93577368126</v>
      </c>
      <c r="S72" s="61">
        <v>110.065852566789</v>
      </c>
      <c r="T72" s="16">
        <v>123.934810038385</v>
      </c>
      <c r="U72" s="16">
        <v>136.20705279232601</v>
      </c>
      <c r="V72" s="64">
        <v>155.50665059915599</v>
      </c>
    </row>
    <row r="73" spans="14:22" x14ac:dyDescent="0.25">
      <c r="N73" s="15">
        <v>41274</v>
      </c>
      <c r="O73" s="77">
        <v>153.624585838429</v>
      </c>
      <c r="P73" s="62">
        <v>140.55297331332201</v>
      </c>
      <c r="Q73" s="62">
        <v>194.41699893472901</v>
      </c>
      <c r="R73" s="63">
        <v>208.224602026947</v>
      </c>
      <c r="S73" s="61">
        <v>112.106691176114</v>
      </c>
      <c r="T73" s="16">
        <v>124.814687746</v>
      </c>
      <c r="U73" s="16">
        <v>138.02398577536499</v>
      </c>
      <c r="V73" s="64">
        <v>159.70531433299101</v>
      </c>
    </row>
    <row r="74" spans="14:22" x14ac:dyDescent="0.25">
      <c r="N74" s="15">
        <v>41364</v>
      </c>
      <c r="O74" s="77">
        <v>148.738477342973</v>
      </c>
      <c r="P74" s="62">
        <v>124.277285829194</v>
      </c>
      <c r="Q74" s="62">
        <v>192.90124832814601</v>
      </c>
      <c r="R74" s="63">
        <v>213.28851945686401</v>
      </c>
      <c r="S74" s="61">
        <v>114.18933423429</v>
      </c>
      <c r="T74" s="16">
        <v>125.15835138478199</v>
      </c>
      <c r="U74" s="16">
        <v>141.06694442896199</v>
      </c>
      <c r="V74" s="64">
        <v>163.45413632575199</v>
      </c>
    </row>
    <row r="75" spans="14:22" x14ac:dyDescent="0.25">
      <c r="N75" s="15">
        <v>41455</v>
      </c>
      <c r="O75" s="77">
        <v>161.76256027781201</v>
      </c>
      <c r="P75" s="62">
        <v>133.87966079204199</v>
      </c>
      <c r="Q75" s="62">
        <v>203.731687206543</v>
      </c>
      <c r="R75" s="63">
        <v>225.689202301612</v>
      </c>
      <c r="S75" s="61">
        <v>117.052964902911</v>
      </c>
      <c r="T75" s="16">
        <v>128.78267041335999</v>
      </c>
      <c r="U75" s="16">
        <v>148.42298699669499</v>
      </c>
      <c r="V75" s="64">
        <v>170.425800146477</v>
      </c>
    </row>
    <row r="76" spans="14:22" x14ac:dyDescent="0.25">
      <c r="N76" s="15">
        <v>41547</v>
      </c>
      <c r="O76" s="77">
        <v>154.41935337929999</v>
      </c>
      <c r="P76" s="62">
        <v>140.59755015976901</v>
      </c>
      <c r="Q76" s="62">
        <v>214.62657350570299</v>
      </c>
      <c r="R76" s="63">
        <v>232.43628640438601</v>
      </c>
      <c r="S76" s="61">
        <v>119.60391200458</v>
      </c>
      <c r="T76" s="16">
        <v>133.464887265474</v>
      </c>
      <c r="U76" s="16">
        <v>151.78687693081099</v>
      </c>
      <c r="V76" s="64">
        <v>177.22551471680401</v>
      </c>
    </row>
    <row r="77" spans="14:22" x14ac:dyDescent="0.25">
      <c r="N77" s="15">
        <v>41639</v>
      </c>
      <c r="O77" s="77">
        <v>162.42812935297101</v>
      </c>
      <c r="P77" s="62">
        <v>143.94793136174101</v>
      </c>
      <c r="Q77" s="62">
        <v>221.13228035640699</v>
      </c>
      <c r="R77" s="63">
        <v>243.43583384311501</v>
      </c>
      <c r="S77" s="61">
        <v>121.452963036311</v>
      </c>
      <c r="T77" s="16">
        <v>136.10117657056199</v>
      </c>
      <c r="U77" s="16">
        <v>150.39192622613399</v>
      </c>
      <c r="V77" s="64">
        <v>180.97906920986699</v>
      </c>
    </row>
    <row r="78" spans="14:22" x14ac:dyDescent="0.25">
      <c r="N78" s="15">
        <v>41729</v>
      </c>
      <c r="O78" s="77">
        <v>164.94279277235401</v>
      </c>
      <c r="P78" s="62">
        <v>152.60714388938101</v>
      </c>
      <c r="Q78" s="62">
        <v>227.13836340626401</v>
      </c>
      <c r="R78" s="63">
        <v>252.68793643096799</v>
      </c>
      <c r="S78" s="61">
        <v>124.843506665281</v>
      </c>
      <c r="T78" s="16">
        <v>140.14792369307901</v>
      </c>
      <c r="U78" s="16">
        <v>153.090069322223</v>
      </c>
      <c r="V78" s="64">
        <v>187.25028089012301</v>
      </c>
    </row>
    <row r="79" spans="14:22" x14ac:dyDescent="0.25">
      <c r="N79" s="15">
        <v>41820</v>
      </c>
      <c r="O79" s="77">
        <v>171.757044081929</v>
      </c>
      <c r="P79" s="62">
        <v>149.755626343394</v>
      </c>
      <c r="Q79" s="62">
        <v>228.49287490475399</v>
      </c>
      <c r="R79" s="63">
        <v>262.07263794165999</v>
      </c>
      <c r="S79" s="61">
        <v>130.232716798078</v>
      </c>
      <c r="T79" s="16">
        <v>146.75584911423999</v>
      </c>
      <c r="U79" s="16">
        <v>159.78846786107101</v>
      </c>
      <c r="V79" s="64">
        <v>198.18900316106101</v>
      </c>
    </row>
    <row r="80" spans="14:22" x14ac:dyDescent="0.25">
      <c r="N80" s="15">
        <v>41912</v>
      </c>
      <c r="O80" s="77">
        <v>180.679579619187</v>
      </c>
      <c r="P80" s="62">
        <v>165.29901203937001</v>
      </c>
      <c r="Q80" s="62">
        <v>235.88231043839099</v>
      </c>
      <c r="R80" s="63">
        <v>260.46868941243702</v>
      </c>
      <c r="S80" s="61">
        <v>132.35204730541099</v>
      </c>
      <c r="T80" s="16">
        <v>150.48363963258399</v>
      </c>
      <c r="U80" s="16">
        <v>164.45539804953401</v>
      </c>
      <c r="V80" s="64">
        <v>203.60465146209</v>
      </c>
    </row>
    <row r="81" spans="14:22" x14ac:dyDescent="0.25">
      <c r="N81" s="15">
        <v>42004</v>
      </c>
      <c r="O81" s="77">
        <v>185.043409877427</v>
      </c>
      <c r="P81" s="62">
        <v>162.449311467043</v>
      </c>
      <c r="Q81" s="62">
        <v>251.95391755526899</v>
      </c>
      <c r="R81" s="63">
        <v>284.37082358234198</v>
      </c>
      <c r="S81" s="61">
        <v>132.76391676223</v>
      </c>
      <c r="T81" s="16">
        <v>151.54680690728301</v>
      </c>
      <c r="U81" s="16">
        <v>165.963922762534</v>
      </c>
      <c r="V81" s="64">
        <v>203.389025064051</v>
      </c>
    </row>
    <row r="82" spans="14:22" x14ac:dyDescent="0.25">
      <c r="N82" s="15">
        <v>42094</v>
      </c>
      <c r="O82" s="77">
        <v>177.92868746907101</v>
      </c>
      <c r="P82" s="62">
        <v>164.690366950965</v>
      </c>
      <c r="Q82" s="62">
        <v>251.55231591056301</v>
      </c>
      <c r="R82" s="63">
        <v>285.825090372901</v>
      </c>
      <c r="S82" s="61">
        <v>137.36112627007401</v>
      </c>
      <c r="T82" s="16">
        <v>155.22227802316499</v>
      </c>
      <c r="U82" s="16">
        <v>168.88438029143299</v>
      </c>
      <c r="V82" s="64">
        <v>208.765123267555</v>
      </c>
    </row>
    <row r="83" spans="14:22" x14ac:dyDescent="0.25">
      <c r="N83" s="15">
        <v>42185</v>
      </c>
      <c r="O83" s="77">
        <v>188.232999734007</v>
      </c>
      <c r="P83" s="62">
        <v>173.45261341253999</v>
      </c>
      <c r="Q83" s="62">
        <v>248.76033309392199</v>
      </c>
      <c r="R83" s="63">
        <v>289.35509546778798</v>
      </c>
      <c r="S83" s="61">
        <v>143.36418044194599</v>
      </c>
      <c r="T83" s="16">
        <v>161.94722799945799</v>
      </c>
      <c r="U83" s="16">
        <v>172.482209996568</v>
      </c>
      <c r="V83" s="64">
        <v>220.49457254625</v>
      </c>
    </row>
    <row r="84" spans="14:22" x14ac:dyDescent="0.25">
      <c r="N84" s="15">
        <v>42277</v>
      </c>
      <c r="O84" s="77">
        <v>193.640868005177</v>
      </c>
      <c r="P84" s="62">
        <v>178.95155309119099</v>
      </c>
      <c r="Q84" s="62">
        <v>264.83390772078002</v>
      </c>
      <c r="R84" s="63">
        <v>307.66168580059002</v>
      </c>
      <c r="S84" s="61">
        <v>143.56468115518001</v>
      </c>
      <c r="T84" s="16">
        <v>164.57674959201699</v>
      </c>
      <c r="U84" s="16">
        <v>173.86847882697299</v>
      </c>
      <c r="V84" s="64">
        <v>226.02132567247801</v>
      </c>
    </row>
    <row r="85" spans="14:22" x14ac:dyDescent="0.25">
      <c r="N85" s="15">
        <v>42369</v>
      </c>
      <c r="O85" s="77">
        <v>188.338880444626</v>
      </c>
      <c r="P85" s="62">
        <v>177.024512944582</v>
      </c>
      <c r="Q85" s="62">
        <v>267.50110825859099</v>
      </c>
      <c r="R85" s="63">
        <v>303.15957015632398</v>
      </c>
      <c r="S85" s="61">
        <v>141.79012783495801</v>
      </c>
      <c r="T85" s="16">
        <v>164.070037652585</v>
      </c>
      <c r="U85" s="16">
        <v>175.068999721659</v>
      </c>
      <c r="V85" s="64">
        <v>225.59446396880099</v>
      </c>
    </row>
    <row r="86" spans="14:22" x14ac:dyDescent="0.25">
      <c r="N86" s="15">
        <v>42460</v>
      </c>
      <c r="O86" s="77">
        <v>199.48560316669099</v>
      </c>
      <c r="P86" s="62">
        <v>183.35620975887801</v>
      </c>
      <c r="Q86" s="62">
        <v>273.10764894919998</v>
      </c>
      <c r="R86" s="63">
        <v>308.36277268770999</v>
      </c>
      <c r="S86" s="61">
        <v>144.56217473538601</v>
      </c>
      <c r="T86" s="16">
        <v>169.95789345672901</v>
      </c>
      <c r="U86" s="16">
        <v>178.92289100412901</v>
      </c>
      <c r="V86" s="64">
        <v>233.00990066510099</v>
      </c>
    </row>
    <row r="87" spans="14:22" x14ac:dyDescent="0.25">
      <c r="N87" s="15">
        <v>42551</v>
      </c>
      <c r="O87" s="77">
        <v>206.26026178184799</v>
      </c>
      <c r="P87" s="62">
        <v>189.53381130177499</v>
      </c>
      <c r="Q87" s="62">
        <v>279.58725940219199</v>
      </c>
      <c r="R87" s="63">
        <v>342.24116888380598</v>
      </c>
      <c r="S87" s="61">
        <v>149.35179789589199</v>
      </c>
      <c r="T87" s="16">
        <v>180.319080717106</v>
      </c>
      <c r="U87" s="16">
        <v>184.06410417404999</v>
      </c>
      <c r="V87" s="64">
        <v>247.87329110939501</v>
      </c>
    </row>
    <row r="88" spans="14:22" x14ac:dyDescent="0.25">
      <c r="N88" s="15">
        <v>42643</v>
      </c>
      <c r="O88" s="77">
        <v>207.668085593374</v>
      </c>
      <c r="P88" s="62">
        <v>193.82099172418501</v>
      </c>
      <c r="Q88" s="62">
        <v>295.11558467258601</v>
      </c>
      <c r="R88" s="63">
        <v>322.43859905043303</v>
      </c>
      <c r="S88" s="61">
        <v>153.50290528745299</v>
      </c>
      <c r="T88" s="16">
        <v>182.567132379593</v>
      </c>
      <c r="U88" s="16">
        <v>188.87532681869399</v>
      </c>
      <c r="V88" s="64">
        <v>254.995877642891</v>
      </c>
    </row>
    <row r="89" spans="14:22" x14ac:dyDescent="0.25">
      <c r="N89" s="15">
        <v>42735</v>
      </c>
      <c r="O89" s="77">
        <v>207.57600695762801</v>
      </c>
      <c r="P89" s="62">
        <v>204.46396331164601</v>
      </c>
      <c r="Q89" s="62">
        <v>299.82947722767398</v>
      </c>
      <c r="R89" s="63">
        <v>351.45847776276202</v>
      </c>
      <c r="S89" s="61">
        <v>156.57209836902001</v>
      </c>
      <c r="T89" s="16">
        <v>180.976558863458</v>
      </c>
      <c r="U89" s="16">
        <v>193.21041662310901</v>
      </c>
      <c r="V89" s="64">
        <v>254.714927517137</v>
      </c>
    </row>
    <row r="90" spans="14:22" x14ac:dyDescent="0.25">
      <c r="N90" s="15">
        <v>42825</v>
      </c>
      <c r="O90" s="77">
        <v>222.24450823510199</v>
      </c>
      <c r="P90" s="62">
        <v>209.40248769032101</v>
      </c>
      <c r="Q90" s="62">
        <v>305.81848388453699</v>
      </c>
      <c r="R90" s="63">
        <v>339.22712911507</v>
      </c>
      <c r="S90" s="61">
        <v>162.089330787667</v>
      </c>
      <c r="T90" s="16">
        <v>191.305754070018</v>
      </c>
      <c r="U90" s="16">
        <v>199.546751308083</v>
      </c>
      <c r="V90" s="64">
        <v>262.77731275070499</v>
      </c>
    </row>
    <row r="91" spans="14:22" x14ac:dyDescent="0.25">
      <c r="N91" s="15">
        <v>42916</v>
      </c>
      <c r="O91" s="77">
        <v>211.80286938019401</v>
      </c>
      <c r="P91" s="62">
        <v>226.534944998382</v>
      </c>
      <c r="Q91" s="62">
        <v>305.10794195761702</v>
      </c>
      <c r="R91" s="63">
        <v>369.89201471963202</v>
      </c>
      <c r="S91" s="61">
        <v>168.80066398296901</v>
      </c>
      <c r="T91" s="16">
        <v>209.13761494168</v>
      </c>
      <c r="U91" s="16">
        <v>207.631831191055</v>
      </c>
      <c r="V91" s="64">
        <v>276.66173341453703</v>
      </c>
    </row>
    <row r="92" spans="14:22" x14ac:dyDescent="0.25">
      <c r="N92" s="15">
        <v>43008</v>
      </c>
      <c r="O92" s="77">
        <v>224.41767461358401</v>
      </c>
      <c r="P92" s="62">
        <v>224.60269356378399</v>
      </c>
      <c r="Q92" s="62">
        <v>317.52508557218903</v>
      </c>
      <c r="R92" s="63">
        <v>362.25019428859099</v>
      </c>
      <c r="S92" s="61">
        <v>168.61388089527301</v>
      </c>
      <c r="T92" s="16">
        <v>213.26800102230101</v>
      </c>
      <c r="U92" s="16">
        <v>210.207562094304</v>
      </c>
      <c r="V92" s="64">
        <v>280.18371148059998</v>
      </c>
    </row>
    <row r="93" spans="14:22" x14ac:dyDescent="0.25">
      <c r="N93" s="15">
        <v>43100</v>
      </c>
      <c r="O93" s="77">
        <v>226.66386614540099</v>
      </c>
      <c r="P93" s="62">
        <v>229.11498892179</v>
      </c>
      <c r="Q93" s="62">
        <v>328.84087869824498</v>
      </c>
      <c r="R93" s="63">
        <v>371.43907635143597</v>
      </c>
      <c r="S93" s="61">
        <v>167.15794484725799</v>
      </c>
      <c r="T93" s="16">
        <v>208.71092213605601</v>
      </c>
      <c r="U93" s="16">
        <v>208.51092627658599</v>
      </c>
      <c r="V93" s="64">
        <v>278.16926572890497</v>
      </c>
    </row>
    <row r="94" spans="14:22" x14ac:dyDescent="0.25">
      <c r="N94" s="15">
        <v>43190</v>
      </c>
      <c r="O94" s="77">
        <v>222.24666206058899</v>
      </c>
      <c r="P94" s="62">
        <v>241.28171016509199</v>
      </c>
      <c r="Q94" s="62">
        <v>344.553068051602</v>
      </c>
      <c r="R94" s="63">
        <v>377.73011683063203</v>
      </c>
      <c r="S94" s="61">
        <v>172.25279872156</v>
      </c>
      <c r="T94" s="16">
        <v>212.19295942746501</v>
      </c>
      <c r="U94" s="16">
        <v>208.28186175304899</v>
      </c>
      <c r="V94" s="64">
        <v>287.91789933207298</v>
      </c>
    </row>
    <row r="95" spans="14:22" x14ac:dyDescent="0.25">
      <c r="N95" s="15">
        <v>43281</v>
      </c>
      <c r="O95" s="77">
        <v>237.30490621423201</v>
      </c>
      <c r="P95" s="62">
        <v>235.228083080613</v>
      </c>
      <c r="Q95" s="62">
        <v>333.83068569840498</v>
      </c>
      <c r="R95" s="63">
        <v>388.92420640476303</v>
      </c>
      <c r="S95" s="61">
        <v>178.928703594647</v>
      </c>
      <c r="T95" s="16">
        <v>219.09179198121601</v>
      </c>
      <c r="U95" s="16">
        <v>209.09164698922899</v>
      </c>
      <c r="V95" s="64">
        <v>304.50390995221397</v>
      </c>
    </row>
    <row r="96" spans="14:22" x14ac:dyDescent="0.25">
      <c r="N96" s="15">
        <v>43373</v>
      </c>
      <c r="O96" s="77">
        <v>239.52158922979399</v>
      </c>
      <c r="P96" s="62">
        <v>245.202602040633</v>
      </c>
      <c r="Q96" s="62">
        <v>332.15370274634103</v>
      </c>
      <c r="R96" s="63">
        <v>382.30652927511397</v>
      </c>
      <c r="S96" s="61">
        <v>180.46345776474499</v>
      </c>
      <c r="T96" s="16">
        <v>224.254733506658</v>
      </c>
      <c r="U96" s="16">
        <v>211.330505737886</v>
      </c>
      <c r="V96" s="64">
        <v>308.703304876201</v>
      </c>
    </row>
    <row r="97" spans="14:22" x14ac:dyDescent="0.25">
      <c r="N97" s="15">
        <v>43465</v>
      </c>
      <c r="O97" s="77">
        <v>229.70038114363899</v>
      </c>
      <c r="P97" s="62">
        <v>247.64840604857599</v>
      </c>
      <c r="Q97" s="62">
        <v>337.09055358078399</v>
      </c>
      <c r="R97" s="63">
        <v>392.09366239210402</v>
      </c>
      <c r="S97" s="61">
        <v>179.55646252622199</v>
      </c>
      <c r="T97" s="16">
        <v>228.11669353445501</v>
      </c>
      <c r="U97" s="16">
        <v>213.147603567158</v>
      </c>
      <c r="V97" s="64">
        <v>305.69566374627402</v>
      </c>
    </row>
    <row r="98" spans="14:22" x14ac:dyDescent="0.25">
      <c r="N98" s="15">
        <v>43555</v>
      </c>
      <c r="O98" s="77">
        <v>236.65230699977201</v>
      </c>
      <c r="P98" s="62">
        <v>267.693063039923</v>
      </c>
      <c r="Q98" s="62">
        <v>346.20688117119101</v>
      </c>
      <c r="R98" s="63">
        <v>392.45395236988702</v>
      </c>
      <c r="S98" s="61">
        <v>181.21606240971499</v>
      </c>
      <c r="T98" s="16">
        <v>232.93562920114999</v>
      </c>
      <c r="U98" s="16">
        <v>213.39249058135499</v>
      </c>
      <c r="V98" s="64">
        <v>311.41399750897102</v>
      </c>
    </row>
    <row r="99" spans="14:22" x14ac:dyDescent="0.25">
      <c r="N99" s="15">
        <v>43646</v>
      </c>
      <c r="O99" s="77">
        <v>244.915913710464</v>
      </c>
      <c r="P99" s="62">
        <v>248.67580770583899</v>
      </c>
      <c r="Q99" s="62">
        <v>352.77740134990302</v>
      </c>
      <c r="R99" s="63">
        <v>393.85757938477798</v>
      </c>
      <c r="S99" s="61">
        <v>184.66071775811801</v>
      </c>
      <c r="T99" s="16">
        <v>236.669106084752</v>
      </c>
      <c r="U99" s="16">
        <v>214.74961261676901</v>
      </c>
      <c r="V99" s="64">
        <v>323.97587008840298</v>
      </c>
    </row>
    <row r="100" spans="14:22" x14ac:dyDescent="0.25">
      <c r="N100" s="15">
        <v>43738</v>
      </c>
      <c r="O100" s="77">
        <v>259.25873807895101</v>
      </c>
      <c r="P100" s="62">
        <v>253.993731030356</v>
      </c>
      <c r="Q100" s="62">
        <v>341.049433808662</v>
      </c>
      <c r="R100" s="63">
        <v>413.922953989625</v>
      </c>
      <c r="S100" s="61">
        <v>187.48453856139901</v>
      </c>
      <c r="T100" s="16">
        <v>239.21371380123199</v>
      </c>
      <c r="U100" s="16">
        <v>216.97065612825699</v>
      </c>
      <c r="V100" s="64">
        <v>335.89743788754299</v>
      </c>
    </row>
    <row r="101" spans="14:22" x14ac:dyDescent="0.25">
      <c r="N101" s="15">
        <v>43830</v>
      </c>
      <c r="O101" s="77">
        <v>239.36806263516101</v>
      </c>
      <c r="P101" s="62">
        <v>274.17219932431902</v>
      </c>
      <c r="Q101" s="62">
        <v>336.10139861651999</v>
      </c>
      <c r="R101" s="63">
        <v>415.35639468216999</v>
      </c>
      <c r="S101" s="61">
        <v>188.71772888291</v>
      </c>
      <c r="T101" s="16">
        <v>243.52846292702199</v>
      </c>
      <c r="U101" s="16">
        <v>218.42749094391999</v>
      </c>
      <c r="V101" s="64">
        <v>340.57349592218702</v>
      </c>
    </row>
    <row r="102" spans="14:22" x14ac:dyDescent="0.25">
      <c r="N102" s="15">
        <v>43921</v>
      </c>
      <c r="O102" s="77">
        <v>255.36004557926799</v>
      </c>
      <c r="P102" s="62">
        <v>257.14557217587998</v>
      </c>
      <c r="Q102" s="62">
        <v>342.06416822576</v>
      </c>
      <c r="R102" s="63">
        <v>408.79469576942302</v>
      </c>
      <c r="S102" s="61">
        <v>189.64456002738899</v>
      </c>
      <c r="T102" s="16">
        <v>250.29986583800499</v>
      </c>
      <c r="U102" s="16">
        <v>217.70900148077999</v>
      </c>
      <c r="V102" s="64">
        <v>340.76436226532002</v>
      </c>
    </row>
    <row r="103" spans="14:22" x14ac:dyDescent="0.25">
      <c r="N103" s="15">
        <v>44012</v>
      </c>
      <c r="O103" s="77">
        <v>240.996921850896</v>
      </c>
      <c r="P103" s="62">
        <v>275.90057553715502</v>
      </c>
      <c r="Q103" s="62">
        <v>328.55593789102102</v>
      </c>
      <c r="R103" s="63">
        <v>373.459083053705</v>
      </c>
      <c r="S103" s="61">
        <v>190.34399055691799</v>
      </c>
      <c r="T103" s="16">
        <v>256.651400129698</v>
      </c>
      <c r="U103" s="16">
        <v>213.91825387825901</v>
      </c>
      <c r="V103" s="64">
        <v>342.54455540632102</v>
      </c>
    </row>
    <row r="104" spans="14:22" x14ac:dyDescent="0.25">
      <c r="N104" s="15">
        <v>44104</v>
      </c>
      <c r="O104" s="77">
        <v>275.23245802834299</v>
      </c>
      <c r="P104" s="62">
        <v>280.594134000309</v>
      </c>
      <c r="Q104" s="62">
        <v>355.13741955099601</v>
      </c>
      <c r="R104" s="63">
        <v>409.18133236748099</v>
      </c>
      <c r="S104" s="61">
        <v>195.65590586392099</v>
      </c>
      <c r="T104" s="16">
        <v>263.33770358920799</v>
      </c>
      <c r="U104" s="16">
        <v>216.76093497508401</v>
      </c>
      <c r="V104" s="64">
        <v>357.09931161574502</v>
      </c>
    </row>
    <row r="105" spans="14:22" x14ac:dyDescent="0.25">
      <c r="N105" s="15">
        <v>44196</v>
      </c>
      <c r="O105" s="77">
        <v>281.87777534821703</v>
      </c>
      <c r="P105" s="62">
        <v>300.02642561827798</v>
      </c>
      <c r="Q105" s="62">
        <v>351.40877029103098</v>
      </c>
      <c r="R105" s="63">
        <v>412.98448664572902</v>
      </c>
      <c r="S105" s="61">
        <v>201.177618737258</v>
      </c>
      <c r="T105" s="16">
        <v>271.38716660203397</v>
      </c>
      <c r="U105" s="16">
        <v>226.15580821512799</v>
      </c>
      <c r="V105" s="64">
        <v>374.36011207481903</v>
      </c>
    </row>
    <row r="106" spans="14:22" x14ac:dyDescent="0.25">
      <c r="N106" s="15">
        <v>44286</v>
      </c>
      <c r="O106" s="77">
        <v>266.76300939286301</v>
      </c>
      <c r="P106" s="62">
        <v>303.63472776996798</v>
      </c>
      <c r="Q106" s="62">
        <v>375.87273825405703</v>
      </c>
      <c r="R106" s="63">
        <v>428.72720011795002</v>
      </c>
      <c r="S106" s="61">
        <v>201.811859570488</v>
      </c>
      <c r="T106" s="16">
        <v>283.30838131187198</v>
      </c>
      <c r="U106" s="16">
        <v>235.88813445776799</v>
      </c>
      <c r="V106" s="64">
        <v>389.15600907978302</v>
      </c>
    </row>
    <row r="107" spans="14:22" x14ac:dyDescent="0.25">
      <c r="N107" s="15">
        <v>44377</v>
      </c>
      <c r="O107" s="77">
        <v>269.14248635455499</v>
      </c>
      <c r="P107" s="62">
        <v>316.33285993293998</v>
      </c>
      <c r="Q107" s="62">
        <v>378.51102667664702</v>
      </c>
      <c r="R107" s="63">
        <v>432.075516419015</v>
      </c>
      <c r="S107" s="61">
        <v>206.65991838170299</v>
      </c>
      <c r="T107" s="16">
        <v>301.862568816558</v>
      </c>
      <c r="U107" s="16">
        <v>248.47319859244701</v>
      </c>
      <c r="V107" s="64">
        <v>416.346781495654</v>
      </c>
    </row>
    <row r="108" spans="14:22" x14ac:dyDescent="0.25">
      <c r="N108" s="15">
        <v>44469</v>
      </c>
      <c r="O108" s="77">
        <v>277.59877028152903</v>
      </c>
      <c r="P108" s="62">
        <v>339.04625315971401</v>
      </c>
      <c r="Q108" s="62">
        <v>373.97102748260301</v>
      </c>
      <c r="R108" s="63">
        <v>483.03605356650701</v>
      </c>
      <c r="S108" s="61">
        <v>218.310588835354</v>
      </c>
      <c r="T108" s="16">
        <v>316.48436606312799</v>
      </c>
      <c r="U108" s="16">
        <v>257.99295423911201</v>
      </c>
      <c r="V108" s="64">
        <v>441.39362964340501</v>
      </c>
    </row>
    <row r="109" spans="14:22" x14ac:dyDescent="0.25">
      <c r="N109" s="15">
        <v>44561</v>
      </c>
      <c r="O109" s="77">
        <v>290.20162049022099</v>
      </c>
      <c r="P109" s="62">
        <v>363.31952676179702</v>
      </c>
      <c r="Q109" s="62">
        <v>423.53454163345702</v>
      </c>
      <c r="R109" s="63">
        <v>468.68411407156901</v>
      </c>
      <c r="S109" s="61">
        <v>226.172642618091</v>
      </c>
      <c r="T109" s="16">
        <v>325.07595012417602</v>
      </c>
      <c r="U109" s="16">
        <v>261.66759778604097</v>
      </c>
      <c r="V109" s="64">
        <v>452.03607013220801</v>
      </c>
    </row>
    <row r="110" spans="14:22" x14ac:dyDescent="0.25">
      <c r="N110" s="15">
        <v>44651</v>
      </c>
      <c r="O110" s="77">
        <v>285.16432731412402</v>
      </c>
      <c r="P110" s="62">
        <v>369.673109935676</v>
      </c>
      <c r="Q110" s="62">
        <v>371.50524872524602</v>
      </c>
      <c r="R110" s="63">
        <v>452.976934575379</v>
      </c>
      <c r="S110" s="61">
        <v>231.052203128554</v>
      </c>
      <c r="T110" s="16">
        <v>347.84043321077201</v>
      </c>
      <c r="U110" s="16">
        <v>267.406060926225</v>
      </c>
      <c r="V110" s="64">
        <v>472.075641667686</v>
      </c>
    </row>
    <row r="111" spans="14:22" x14ac:dyDescent="0.25">
      <c r="N111" s="15">
        <v>44742</v>
      </c>
      <c r="O111" s="77">
        <v>296.43956469314702</v>
      </c>
      <c r="P111" s="62">
        <v>400.90631084112198</v>
      </c>
      <c r="Q111" s="62">
        <v>400.05396439124303</v>
      </c>
      <c r="R111" s="63">
        <v>516.43984977645403</v>
      </c>
      <c r="S111" s="61">
        <v>239.73910999683201</v>
      </c>
      <c r="T111" s="16">
        <v>382.22225993479498</v>
      </c>
      <c r="U111" s="16">
        <v>275.93489633068702</v>
      </c>
      <c r="V111" s="64">
        <v>502.76525128884902</v>
      </c>
    </row>
    <row r="112" spans="14:22" x14ac:dyDescent="0.25">
      <c r="N112" s="15">
        <v>44834</v>
      </c>
      <c r="O112" s="77">
        <v>287.36560651797703</v>
      </c>
      <c r="P112" s="62">
        <v>410.53617054584402</v>
      </c>
      <c r="Q112" s="62">
        <v>440.88026897590902</v>
      </c>
      <c r="R112" s="63">
        <v>466.827641083402</v>
      </c>
      <c r="S112" s="61">
        <v>238.953566921012</v>
      </c>
      <c r="T112" s="16">
        <v>385.59052554301297</v>
      </c>
      <c r="U112" s="16">
        <v>277.40473008398402</v>
      </c>
      <c r="V112" s="64">
        <v>490.61626730272098</v>
      </c>
    </row>
    <row r="113" spans="14:22" x14ac:dyDescent="0.25">
      <c r="N113" s="15">
        <v>44926</v>
      </c>
      <c r="O113" s="77">
        <v>298.27345273548201</v>
      </c>
      <c r="P113" s="62">
        <v>399.222350928536</v>
      </c>
      <c r="Q113" s="62">
        <v>425.35794762920199</v>
      </c>
      <c r="R113" s="63">
        <v>475.39638516820702</v>
      </c>
      <c r="S113" s="61">
        <v>232.88370355451201</v>
      </c>
      <c r="T113" s="16">
        <v>375.71386914874</v>
      </c>
      <c r="U113" s="16">
        <v>275.93037848584601</v>
      </c>
      <c r="V113" s="64">
        <v>469.19642087205301</v>
      </c>
    </row>
    <row r="114" spans="14:22" x14ac:dyDescent="0.25">
      <c r="N114" s="15">
        <v>45016</v>
      </c>
      <c r="O114" s="77">
        <v>289.92302665157001</v>
      </c>
      <c r="P114" s="62">
        <v>409.52874698378901</v>
      </c>
      <c r="Q114" s="62">
        <v>415.27937540015802</v>
      </c>
      <c r="R114" s="63">
        <v>462.50350395410402</v>
      </c>
      <c r="S114" s="61">
        <v>227.366476299368</v>
      </c>
      <c r="T114" s="16">
        <v>376.65605368792001</v>
      </c>
      <c r="U114" s="16">
        <v>276.915526955014</v>
      </c>
      <c r="V114" s="64">
        <v>458.49586446389299</v>
      </c>
    </row>
    <row r="115" spans="14:22" x14ac:dyDescent="0.25">
      <c r="N115" s="15">
        <v>45107</v>
      </c>
      <c r="O115" s="77" t="s">
        <v>76</v>
      </c>
      <c r="P115" s="62" t="s">
        <v>76</v>
      </c>
      <c r="Q115" s="62" t="s">
        <v>76</v>
      </c>
      <c r="R115" s="63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</row>
    <row r="116" spans="14:22" ht="30" x14ac:dyDescent="0.25">
      <c r="N116" s="140"/>
      <c r="O116" s="164" t="s">
        <v>37</v>
      </c>
      <c r="P116" s="165" t="s">
        <v>38</v>
      </c>
      <c r="Q116" s="165" t="s">
        <v>39</v>
      </c>
      <c r="R116" s="166" t="s">
        <v>40</v>
      </c>
      <c r="S116" s="164" t="s">
        <v>9</v>
      </c>
      <c r="T116" s="165" t="s">
        <v>10</v>
      </c>
      <c r="U116" s="165" t="s">
        <v>11</v>
      </c>
      <c r="V116" s="166" t="s">
        <v>12</v>
      </c>
    </row>
    <row r="117" spans="14:22" x14ac:dyDescent="0.25">
      <c r="N117" s="140" t="s">
        <v>137</v>
      </c>
      <c r="O117" s="173">
        <f>O110/O109-1</f>
        <v>-1.7357908503707664E-2</v>
      </c>
      <c r="P117" s="173">
        <f t="shared" ref="O117:V121" si="0">P110/P109-1</f>
        <v>1.7487590690506982E-2</v>
      </c>
      <c r="Q117" s="173">
        <f t="shared" si="0"/>
        <v>-0.12284545366134303</v>
      </c>
      <c r="R117" s="173">
        <f t="shared" si="0"/>
        <v>-3.3513360117410573E-2</v>
      </c>
      <c r="S117" s="173">
        <f t="shared" si="0"/>
        <v>2.1574494837125258E-2</v>
      </c>
      <c r="T117" s="173">
        <f t="shared" si="0"/>
        <v>7.0028198265359665E-2</v>
      </c>
      <c r="U117" s="173">
        <f t="shared" si="0"/>
        <v>2.1930354345501391E-2</v>
      </c>
      <c r="V117" s="174">
        <f t="shared" si="0"/>
        <v>4.4331797525841266E-2</v>
      </c>
    </row>
    <row r="118" spans="14:22" x14ac:dyDescent="0.25">
      <c r="N118" s="140" t="s">
        <v>137</v>
      </c>
      <c r="O118" s="173">
        <f t="shared" si="0"/>
        <v>3.9539438488751522E-2</v>
      </c>
      <c r="P118" s="173">
        <f t="shared" si="0"/>
        <v>8.448870114161311E-2</v>
      </c>
      <c r="Q118" s="173">
        <f t="shared" si="0"/>
        <v>7.6846062778269886E-2</v>
      </c>
      <c r="R118" s="173">
        <f t="shared" si="0"/>
        <v>0.1401018691173872</v>
      </c>
      <c r="S118" s="173">
        <f t="shared" si="0"/>
        <v>3.7597160947410391E-2</v>
      </c>
      <c r="T118" s="173">
        <f t="shared" si="0"/>
        <v>9.8843674976650808E-2</v>
      </c>
      <c r="U118" s="173">
        <f t="shared" si="0"/>
        <v>3.1894697431017027E-2</v>
      </c>
      <c r="V118" s="174">
        <f t="shared" si="0"/>
        <v>6.5009941018661532E-2</v>
      </c>
    </row>
    <row r="119" spans="14:22" x14ac:dyDescent="0.25">
      <c r="N119" s="140" t="s">
        <v>137</v>
      </c>
      <c r="O119" s="173">
        <f t="shared" si="0"/>
        <v>-3.0609808055016896E-2</v>
      </c>
      <c r="P119" s="173">
        <f t="shared" si="0"/>
        <v>2.4020224786479583E-2</v>
      </c>
      <c r="Q119" s="173">
        <f t="shared" si="0"/>
        <v>0.10205199352740046</v>
      </c>
      <c r="R119" s="173">
        <f t="shared" si="0"/>
        <v>-9.6065802657419153E-2</v>
      </c>
      <c r="S119" s="173">
        <f t="shared" si="0"/>
        <v>-3.2766580130809686E-3</v>
      </c>
      <c r="T119" s="173">
        <f t="shared" si="0"/>
        <v>8.8123219427163058E-3</v>
      </c>
      <c r="U119" s="173">
        <f t="shared" si="0"/>
        <v>5.3267411003192766E-3</v>
      </c>
      <c r="V119" s="174">
        <f t="shared" si="0"/>
        <v>-2.4164327098947003E-2</v>
      </c>
    </row>
    <row r="120" spans="14:22" x14ac:dyDescent="0.25">
      <c r="N120" s="140" t="s">
        <v>137</v>
      </c>
      <c r="O120" s="173">
        <f t="shared" si="0"/>
        <v>3.795807838549603E-2</v>
      </c>
      <c r="P120" s="173">
        <f t="shared" si="0"/>
        <v>-2.7558642645945874E-2</v>
      </c>
      <c r="Q120" s="173">
        <f t="shared" si="0"/>
        <v>-3.5207566405189294E-2</v>
      </c>
      <c r="R120" s="173">
        <f t="shared" si="0"/>
        <v>1.8355262907995051E-2</v>
      </c>
      <c r="S120" s="173">
        <f t="shared" si="0"/>
        <v>-2.5401852940351466E-2</v>
      </c>
      <c r="T120" s="173">
        <f t="shared" si="0"/>
        <v>-2.5614364824872338E-2</v>
      </c>
      <c r="U120" s="173">
        <f t="shared" si="0"/>
        <v>-5.3148033838199549E-3</v>
      </c>
      <c r="V120" s="174">
        <f t="shared" si="0"/>
        <v>-4.365906281181553E-2</v>
      </c>
    </row>
    <row r="121" spans="14:22" x14ac:dyDescent="0.25">
      <c r="N121" s="140" t="str">
        <f>"QTR "&amp;YEAR(N114)&amp;"Q"&amp;(MONTH(N114)/3)</f>
        <v>QTR 2023Q1</v>
      </c>
      <c r="O121" s="173">
        <f>O114/O113-1</f>
        <v>-2.7995874280227762E-2</v>
      </c>
      <c r="P121" s="173">
        <f t="shared" si="0"/>
        <v>2.5816179959067265E-2</v>
      </c>
      <c r="Q121" s="173">
        <f t="shared" si="0"/>
        <v>-2.3694331527642665E-2</v>
      </c>
      <c r="R121" s="173">
        <f t="shared" si="0"/>
        <v>-2.7120276081908368E-2</v>
      </c>
      <c r="S121" s="173">
        <f t="shared" si="0"/>
        <v>-2.3690911690832706E-2</v>
      </c>
      <c r="T121" s="173">
        <f t="shared" si="0"/>
        <v>2.5077182839023937E-3</v>
      </c>
      <c r="U121" s="173">
        <f t="shared" si="0"/>
        <v>3.5702791210374674E-3</v>
      </c>
      <c r="V121" s="174">
        <f t="shared" si="0"/>
        <v>-2.2806133917798954E-2</v>
      </c>
    </row>
    <row r="122" spans="14:22" x14ac:dyDescent="0.25">
      <c r="N122" s="140">
        <v>42825</v>
      </c>
      <c r="O122" s="177" t="s">
        <v>76</v>
      </c>
      <c r="P122" s="178" t="s">
        <v>76</v>
      </c>
      <c r="Q122" s="178" t="s">
        <v>76</v>
      </c>
      <c r="R122" s="179" t="s">
        <v>76</v>
      </c>
      <c r="S122" s="169" t="s">
        <v>76</v>
      </c>
      <c r="T122" s="143" t="s">
        <v>76</v>
      </c>
      <c r="U122" s="143" t="s">
        <v>76</v>
      </c>
      <c r="V122" s="171" t="s">
        <v>76</v>
      </c>
    </row>
    <row r="123" spans="14:22" x14ac:dyDescent="0.25">
      <c r="N123" s="140" t="s">
        <v>139</v>
      </c>
      <c r="O123" s="173">
        <f t="shared" ref="O123:V128" si="1">O109/O105-1</f>
        <v>2.9529980260845745E-2</v>
      </c>
      <c r="P123" s="173">
        <f t="shared" si="1"/>
        <v>0.21095842145600363</v>
      </c>
      <c r="Q123" s="173">
        <f t="shared" si="1"/>
        <v>0.20524749932306086</v>
      </c>
      <c r="R123" s="173">
        <f t="shared" si="1"/>
        <v>0.13487099207583753</v>
      </c>
      <c r="S123" s="173">
        <f t="shared" si="1"/>
        <v>0.12424356167311545</v>
      </c>
      <c r="T123" s="173">
        <f t="shared" si="1"/>
        <v>0.19783095934256933</v>
      </c>
      <c r="U123" s="173">
        <f t="shared" si="1"/>
        <v>0.1570235575693586</v>
      </c>
      <c r="V123" s="174">
        <f t="shared" si="1"/>
        <v>0.20748994230951823</v>
      </c>
    </row>
    <row r="124" spans="14:22" x14ac:dyDescent="0.25">
      <c r="N124" s="140" t="s">
        <v>139</v>
      </c>
      <c r="O124" s="173">
        <f t="shared" si="1"/>
        <v>6.8980020742535952E-2</v>
      </c>
      <c r="P124" s="173">
        <f t="shared" si="1"/>
        <v>0.2174928495522368</v>
      </c>
      <c r="Q124" s="173">
        <f t="shared" si="1"/>
        <v>-1.1619596433351753E-2</v>
      </c>
      <c r="R124" s="173">
        <f t="shared" si="1"/>
        <v>5.6562155260402092E-2</v>
      </c>
      <c r="S124" s="173">
        <f t="shared" si="1"/>
        <v>0.1448891240598924</v>
      </c>
      <c r="T124" s="173">
        <f t="shared" si="1"/>
        <v>0.22778024285791165</v>
      </c>
      <c r="U124" s="173">
        <f t="shared" si="1"/>
        <v>0.13361386973069544</v>
      </c>
      <c r="V124" s="174">
        <f t="shared" si="1"/>
        <v>0.21307555492713259</v>
      </c>
    </row>
    <row r="125" spans="14:22" x14ac:dyDescent="0.25">
      <c r="N125" s="140" t="s">
        <v>139</v>
      </c>
      <c r="O125" s="173">
        <f t="shared" si="1"/>
        <v>0.10142240531519886</v>
      </c>
      <c r="P125" s="173">
        <f t="shared" si="1"/>
        <v>0.26735588242748753</v>
      </c>
      <c r="Q125" s="173">
        <f t="shared" si="1"/>
        <v>5.6914954113079563E-2</v>
      </c>
      <c r="R125" s="173">
        <f t="shared" si="1"/>
        <v>0.19525367708089436</v>
      </c>
      <c r="S125" s="173">
        <f t="shared" si="1"/>
        <v>0.16006583121760176</v>
      </c>
      <c r="T125" s="173">
        <f t="shared" si="1"/>
        <v>0.26621283795895745</v>
      </c>
      <c r="U125" s="173">
        <f t="shared" si="1"/>
        <v>0.11052177012975761</v>
      </c>
      <c r="V125" s="174">
        <f t="shared" si="1"/>
        <v>0.20756367920691399</v>
      </c>
    </row>
    <row r="126" spans="14:22" x14ac:dyDescent="0.25">
      <c r="N126" s="140" t="s">
        <v>139</v>
      </c>
      <c r="O126" s="173">
        <f t="shared" si="1"/>
        <v>3.5183283508579244E-2</v>
      </c>
      <c r="P126" s="173">
        <f t="shared" si="1"/>
        <v>0.21085594286881371</v>
      </c>
      <c r="Q126" s="173">
        <f t="shared" si="1"/>
        <v>0.17891557520834578</v>
      </c>
      <c r="R126" s="173">
        <f t="shared" si="1"/>
        <v>-3.3555285083649244E-2</v>
      </c>
      <c r="S126" s="173">
        <f t="shared" si="1"/>
        <v>9.4557841631889739E-2</v>
      </c>
      <c r="T126" s="173">
        <f t="shared" si="1"/>
        <v>0.21835568163926511</v>
      </c>
      <c r="U126" s="173">
        <f t="shared" si="1"/>
        <v>7.5241496040550304E-2</v>
      </c>
      <c r="V126" s="174">
        <f t="shared" si="1"/>
        <v>0.11151642061323397</v>
      </c>
    </row>
    <row r="127" spans="14:22" x14ac:dyDescent="0.25">
      <c r="N127" s="140" t="s">
        <v>139</v>
      </c>
      <c r="O127" s="173">
        <f t="shared" si="1"/>
        <v>2.7814566409469776E-2</v>
      </c>
      <c r="P127" s="173">
        <f t="shared" si="1"/>
        <v>9.8818867476610839E-2</v>
      </c>
      <c r="Q127" s="173">
        <f t="shared" si="1"/>
        <v>4.3052120110738112E-3</v>
      </c>
      <c r="R127" s="173">
        <f t="shared" si="1"/>
        <v>1.4321524658318152E-2</v>
      </c>
      <c r="S127" s="173">
        <f t="shared" si="1"/>
        <v>2.9672293071064004E-2</v>
      </c>
      <c r="T127" s="173">
        <f t="shared" si="1"/>
        <v>0.15577257870113348</v>
      </c>
      <c r="U127" s="173">
        <f t="shared" si="1"/>
        <v>5.4507248205287295E-2</v>
      </c>
      <c r="V127" s="174">
        <f t="shared" si="1"/>
        <v>3.7962348302926552E-2</v>
      </c>
    </row>
    <row r="128" spans="14:22" x14ac:dyDescent="0.25">
      <c r="N128" s="140" t="str">
        <f>"Y/Y "&amp;RIGHT(N121,4)</f>
        <v>Y/Y 23Q1</v>
      </c>
      <c r="O128" s="173">
        <f>O114/O110-1</f>
        <v>1.6687568821341481E-2</v>
      </c>
      <c r="P128" s="173">
        <f t="shared" si="1"/>
        <v>0.10781318948258911</v>
      </c>
      <c r="Q128" s="173">
        <f t="shared" si="1"/>
        <v>0.11782909346534165</v>
      </c>
      <c r="R128" s="173">
        <f t="shared" si="1"/>
        <v>2.1031025316234242E-2</v>
      </c>
      <c r="S128" s="173">
        <f t="shared" si="1"/>
        <v>-1.5951922462887347E-2</v>
      </c>
      <c r="T128" s="173">
        <f t="shared" si="1"/>
        <v>8.2841492034617215E-2</v>
      </c>
      <c r="U128" s="173">
        <f t="shared" si="1"/>
        <v>3.5561894131534322E-2</v>
      </c>
      <c r="V128" s="174">
        <f>V114/V110-1</f>
        <v>-2.8766104423054273E-2</v>
      </c>
    </row>
    <row r="129" spans="14:22" x14ac:dyDescent="0.25">
      <c r="N129" s="140">
        <v>43465</v>
      </c>
      <c r="O129" s="177" t="s">
        <v>76</v>
      </c>
      <c r="P129" s="178" t="s">
        <v>76</v>
      </c>
      <c r="Q129" s="178" t="s">
        <v>76</v>
      </c>
      <c r="R129" s="179" t="s">
        <v>76</v>
      </c>
      <c r="S129" s="169" t="s">
        <v>76</v>
      </c>
      <c r="T129" s="143" t="s">
        <v>76</v>
      </c>
      <c r="U129" s="143" t="s">
        <v>76</v>
      </c>
      <c r="V129" s="171" t="s">
        <v>76</v>
      </c>
    </row>
    <row r="130" spans="14:22" x14ac:dyDescent="0.25">
      <c r="N130" s="140" t="s">
        <v>141</v>
      </c>
      <c r="O130" s="177" t="s">
        <v>76</v>
      </c>
      <c r="P130" s="178" t="s">
        <v>76</v>
      </c>
      <c r="Q130" s="178" t="s">
        <v>76</v>
      </c>
      <c r="R130" s="179" t="s">
        <v>76</v>
      </c>
      <c r="S130" s="169" t="s">
        <v>76</v>
      </c>
      <c r="T130" s="143" t="s">
        <v>76</v>
      </c>
      <c r="U130" s="143" t="s">
        <v>76</v>
      </c>
      <c r="V130" s="171" t="s">
        <v>76</v>
      </c>
    </row>
    <row r="131" spans="14:22" x14ac:dyDescent="0.25">
      <c r="N131" s="140" t="s">
        <v>106</v>
      </c>
      <c r="O131" s="177">
        <f>MIN($O$58:$O$73)</f>
        <v>126.60485917023399</v>
      </c>
      <c r="P131" s="177">
        <f>MIN($P$58:$P$73)</f>
        <v>120.009228273155</v>
      </c>
      <c r="Q131" s="177">
        <f>MIN($Q$58:$Q$73)</f>
        <v>157.67699978706301</v>
      </c>
      <c r="R131" s="177">
        <f>MIN($R$58:$R$73)</f>
        <v>161.00755692776301</v>
      </c>
      <c r="S131" s="177">
        <f>MIN($S$58:$S$73)</f>
        <v>106.974857604927</v>
      </c>
      <c r="T131" s="177">
        <f>MIN($T$58:$T$73)</f>
        <v>118.486710294001</v>
      </c>
      <c r="U131" s="177">
        <f>MIN($U$58:$U$73)</f>
        <v>129.89470009604599</v>
      </c>
      <c r="V131" s="180">
        <f>MIN($V$58:$V$73)</f>
        <v>125.64201565371199</v>
      </c>
    </row>
    <row r="132" spans="14:22" x14ac:dyDescent="0.25">
      <c r="N132" s="140" t="s">
        <v>107</v>
      </c>
      <c r="O132" s="173">
        <f t="shared" ref="O132:V132" si="2">O114/O131-1</f>
        <v>1.2899834062588149</v>
      </c>
      <c r="P132" s="173">
        <f t="shared" si="2"/>
        <v>2.4124771309390791</v>
      </c>
      <c r="Q132" s="173">
        <f t="shared" si="2"/>
        <v>1.6337346344804731</v>
      </c>
      <c r="R132" s="173">
        <f t="shared" si="2"/>
        <v>1.8725577406382792</v>
      </c>
      <c r="S132" s="173">
        <f t="shared" si="2"/>
        <v>1.1254197611467172</v>
      </c>
      <c r="T132" s="173">
        <f t="shared" si="2"/>
        <v>2.1788886091387258</v>
      </c>
      <c r="U132" s="173">
        <f t="shared" si="2"/>
        <v>1.1318462319883622</v>
      </c>
      <c r="V132" s="174">
        <f t="shared" si="2"/>
        <v>2.6492240440297894</v>
      </c>
    </row>
    <row r="133" spans="14:22" x14ac:dyDescent="0.25">
      <c r="N133" s="15">
        <v>46752</v>
      </c>
      <c r="O133" s="77" t="s">
        <v>76</v>
      </c>
      <c r="P133" s="62" t="s">
        <v>76</v>
      </c>
      <c r="Q133" s="62" t="s">
        <v>76</v>
      </c>
      <c r="R133" s="63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</row>
    <row r="134" spans="14:22" x14ac:dyDescent="0.25">
      <c r="N134" s="15">
        <v>46843</v>
      </c>
      <c r="O134" s="77" t="s">
        <v>76</v>
      </c>
      <c r="P134" s="62" t="s">
        <v>76</v>
      </c>
      <c r="Q134" s="62" t="s">
        <v>76</v>
      </c>
      <c r="R134" s="63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</row>
    <row r="135" spans="14:22" x14ac:dyDescent="0.25">
      <c r="N135" s="15">
        <v>46934</v>
      </c>
      <c r="O135" s="77" t="s">
        <v>76</v>
      </c>
      <c r="P135" s="62" t="s">
        <v>76</v>
      </c>
      <c r="Q135" s="62" t="s">
        <v>76</v>
      </c>
      <c r="R135" s="63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5 N133:N157">
    <cfRule type="expression" dxfId="28" priority="6">
      <formula>$O6=""</formula>
    </cfRule>
  </conditionalFormatting>
  <conditionalFormatting sqref="N129:N132">
    <cfRule type="expression" dxfId="8" priority="5">
      <formula>$O129=""</formula>
    </cfRule>
  </conditionalFormatting>
  <conditionalFormatting sqref="N116">
    <cfRule type="expression" dxfId="7" priority="4">
      <formula>$O116=""</formula>
    </cfRule>
  </conditionalFormatting>
  <conditionalFormatting sqref="N117:N120 N122:N127">
    <cfRule type="expression" dxfId="6" priority="3">
      <formula>$O117=""</formula>
    </cfRule>
  </conditionalFormatting>
  <conditionalFormatting sqref="N128">
    <cfRule type="expression" dxfId="5" priority="2">
      <formula>$O128=""</formula>
    </cfRule>
  </conditionalFormatting>
  <conditionalFormatting sqref="N121">
    <cfRule type="expression" dxfId="4" priority="1">
      <formula>$O121=""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DEA1-13A9-4829-B1D0-420E93030B49}">
  <sheetPr codeName="Sheet11"/>
  <dimension ref="A1:Y633"/>
  <sheetViews>
    <sheetView topLeftCell="A6" workbookViewId="0">
      <selection activeCell="F28" sqref="F28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193</v>
      </c>
      <c r="P2" s="86">
        <v>21</v>
      </c>
      <c r="Q2" s="86">
        <v>172</v>
      </c>
      <c r="R2" s="87">
        <v>488101943</v>
      </c>
      <c r="S2" s="87">
        <v>250484456</v>
      </c>
      <c r="T2" s="87">
        <v>237617487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153</v>
      </c>
      <c r="P3" s="86">
        <v>24</v>
      </c>
      <c r="Q3" s="86">
        <v>129</v>
      </c>
      <c r="R3" s="87">
        <v>563296598</v>
      </c>
      <c r="S3" s="87">
        <v>382350256</v>
      </c>
      <c r="T3" s="87">
        <v>180946342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35</v>
      </c>
      <c r="Q4" s="86">
        <v>194</v>
      </c>
      <c r="R4" s="87">
        <v>660592934</v>
      </c>
      <c r="S4" s="87">
        <v>394437934</v>
      </c>
      <c r="T4" s="87">
        <v>266155000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183</v>
      </c>
      <c r="P5" s="86">
        <v>29</v>
      </c>
      <c r="Q5" s="86">
        <v>154</v>
      </c>
      <c r="R5" s="87">
        <v>492001242</v>
      </c>
      <c r="S5" s="87">
        <v>262563500</v>
      </c>
      <c r="T5" s="87">
        <v>229437742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213</v>
      </c>
      <c r="P6" s="86">
        <v>34</v>
      </c>
      <c r="Q6" s="86">
        <v>179</v>
      </c>
      <c r="R6" s="87">
        <v>1056764629</v>
      </c>
      <c r="S6" s="87">
        <v>789220240</v>
      </c>
      <c r="T6" s="87">
        <v>267544389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27</v>
      </c>
      <c r="Q8" s="86">
        <v>178</v>
      </c>
      <c r="R8" s="87">
        <v>730713959</v>
      </c>
      <c r="S8" s="87">
        <v>459627450</v>
      </c>
      <c r="T8" s="87">
        <v>271086509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229</v>
      </c>
      <c r="P10" s="86">
        <v>46</v>
      </c>
      <c r="Q10" s="86">
        <v>183</v>
      </c>
      <c r="R10" s="87">
        <v>1249876097</v>
      </c>
      <c r="S10" s="87">
        <v>978812614</v>
      </c>
      <c r="T10" s="87">
        <v>271063483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43</v>
      </c>
      <c r="Q11" s="86">
        <v>171</v>
      </c>
      <c r="R11" s="87">
        <v>762313651</v>
      </c>
      <c r="S11" s="87">
        <v>516113420</v>
      </c>
      <c r="T11" s="87">
        <v>246200231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49</v>
      </c>
      <c r="Q12" s="86">
        <v>155</v>
      </c>
      <c r="R12" s="87">
        <v>1503670583</v>
      </c>
      <c r="S12" s="87">
        <v>1277653612</v>
      </c>
      <c r="T12" s="87">
        <v>226016971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95</v>
      </c>
      <c r="Q13" s="86">
        <v>238</v>
      </c>
      <c r="R13" s="87">
        <v>2075426798</v>
      </c>
      <c r="S13" s="87">
        <v>1706892856</v>
      </c>
      <c r="T13" s="87">
        <v>368533942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87">
        <v>834729465</v>
      </c>
      <c r="T14" s="87">
        <v>381750990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222</v>
      </c>
      <c r="P15" s="86">
        <v>32</v>
      </c>
      <c r="Q15" s="86">
        <v>190</v>
      </c>
      <c r="R15" s="87">
        <v>782498056</v>
      </c>
      <c r="S15" s="87">
        <v>500252265</v>
      </c>
      <c r="T15" s="87">
        <v>282245791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279</v>
      </c>
      <c r="P16" s="86">
        <v>44</v>
      </c>
      <c r="Q16" s="86">
        <v>235</v>
      </c>
      <c r="R16" s="87">
        <v>902597463</v>
      </c>
      <c r="S16" s="87">
        <v>512219040</v>
      </c>
      <c r="T16" s="87">
        <v>390378423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40</v>
      </c>
      <c r="Q17" s="86">
        <v>213</v>
      </c>
      <c r="R17" s="87">
        <v>1132157861</v>
      </c>
      <c r="S17" s="87">
        <v>824049604</v>
      </c>
      <c r="T17" s="87">
        <v>308108257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61</v>
      </c>
      <c r="Q18" s="86">
        <v>262</v>
      </c>
      <c r="R18" s="87">
        <v>1113156728</v>
      </c>
      <c r="S18" s="87">
        <v>665081265</v>
      </c>
      <c r="T18" s="87">
        <v>448075463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48</v>
      </c>
      <c r="Q21" s="86">
        <v>342</v>
      </c>
      <c r="R21" s="87">
        <v>1123865832</v>
      </c>
      <c r="S21" s="87">
        <v>610152241</v>
      </c>
      <c r="T21" s="87">
        <v>513713591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42</v>
      </c>
      <c r="Q22" s="86">
        <v>250</v>
      </c>
      <c r="R22" s="87">
        <v>910930459</v>
      </c>
      <c r="S22" s="87">
        <v>506747617</v>
      </c>
      <c r="T22" s="87">
        <v>404182842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42</v>
      </c>
      <c r="Q23" s="86">
        <v>282</v>
      </c>
      <c r="R23" s="87">
        <v>826365643</v>
      </c>
      <c r="S23" s="87">
        <v>424057500</v>
      </c>
      <c r="T23" s="87">
        <v>402308143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310</v>
      </c>
      <c r="P24" s="86">
        <v>42</v>
      </c>
      <c r="Q24" s="86">
        <v>268</v>
      </c>
      <c r="R24" s="87">
        <v>880092477</v>
      </c>
      <c r="S24" s="87">
        <v>473838930</v>
      </c>
      <c r="T24" s="87">
        <v>406253547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59</v>
      </c>
      <c r="Q25" s="86">
        <v>314</v>
      </c>
      <c r="R25" s="87">
        <v>1577820980</v>
      </c>
      <c r="S25" s="87">
        <v>1114527874</v>
      </c>
      <c r="T25" s="87">
        <v>463293106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330</v>
      </c>
      <c r="P26" s="86">
        <v>40</v>
      </c>
      <c r="Q26" s="86">
        <v>290</v>
      </c>
      <c r="R26" s="87">
        <v>837552000</v>
      </c>
      <c r="S26" s="87">
        <v>450921099</v>
      </c>
      <c r="T26" s="87">
        <v>386630901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282</v>
      </c>
      <c r="P27" s="86">
        <v>26</v>
      </c>
      <c r="Q27" s="86">
        <v>256</v>
      </c>
      <c r="R27" s="87">
        <v>727704559</v>
      </c>
      <c r="S27" s="87">
        <v>344407020</v>
      </c>
      <c r="T27" s="87">
        <v>383297539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87">
        <v>347824125</v>
      </c>
      <c r="T29" s="87">
        <v>538876667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60</v>
      </c>
      <c r="Q30" s="86">
        <v>411</v>
      </c>
      <c r="R30" s="87">
        <v>1427554346</v>
      </c>
      <c r="S30" s="87">
        <v>832738933</v>
      </c>
      <c r="T30" s="87">
        <v>594815413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1669779612</v>
      </c>
      <c r="S31" s="87">
        <v>1056756117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49</v>
      </c>
      <c r="Q32" s="86">
        <v>385</v>
      </c>
      <c r="R32" s="87">
        <v>1203452572</v>
      </c>
      <c r="S32" s="87">
        <v>586986455</v>
      </c>
      <c r="T32" s="87">
        <v>616466117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494</v>
      </c>
      <c r="P33" s="86">
        <v>64</v>
      </c>
      <c r="Q33" s="86">
        <v>430</v>
      </c>
      <c r="R33" s="87">
        <v>1620430153</v>
      </c>
      <c r="S33" s="87">
        <v>925510993</v>
      </c>
      <c r="T33" s="87">
        <v>694919160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1603406444</v>
      </c>
      <c r="S34" s="87">
        <v>1016624907</v>
      </c>
      <c r="T34" s="87">
        <v>586781537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449</v>
      </c>
      <c r="P38" s="86">
        <v>67</v>
      </c>
      <c r="Q38" s="86">
        <v>382</v>
      </c>
      <c r="R38" s="87">
        <v>1572285700</v>
      </c>
      <c r="S38" s="87">
        <v>897728626</v>
      </c>
      <c r="T38" s="87">
        <v>674557074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1931870516</v>
      </c>
      <c r="S39" s="87">
        <v>1329357500</v>
      </c>
      <c r="T39" s="87">
        <v>602513016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474</v>
      </c>
      <c r="P40" s="86">
        <v>75</v>
      </c>
      <c r="Q40" s="86">
        <v>399</v>
      </c>
      <c r="R40" s="87">
        <v>1636800050</v>
      </c>
      <c r="S40" s="87">
        <v>984676277</v>
      </c>
      <c r="T40" s="87">
        <v>652123773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542</v>
      </c>
      <c r="P41" s="86">
        <v>79</v>
      </c>
      <c r="Q41" s="86">
        <v>463</v>
      </c>
      <c r="R41" s="87">
        <v>2014901835</v>
      </c>
      <c r="S41" s="87">
        <v>1237123374</v>
      </c>
      <c r="T41" s="87">
        <v>777778461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83</v>
      </c>
      <c r="Q42" s="86">
        <v>455</v>
      </c>
      <c r="R42" s="87">
        <v>2227423762</v>
      </c>
      <c r="S42" s="87">
        <v>1499418933</v>
      </c>
      <c r="T42" s="87">
        <v>728004829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75</v>
      </c>
      <c r="Q43" s="86">
        <v>482</v>
      </c>
      <c r="R43" s="87">
        <v>2090415308</v>
      </c>
      <c r="S43" s="87">
        <v>1230108520</v>
      </c>
      <c r="T43" s="87">
        <v>860306788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600</v>
      </c>
      <c r="P45" s="86">
        <v>89</v>
      </c>
      <c r="Q45" s="86">
        <v>511</v>
      </c>
      <c r="R45" s="87">
        <v>2481105005</v>
      </c>
      <c r="S45" s="87">
        <v>1623582643</v>
      </c>
      <c r="T45" s="87">
        <v>857522362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587</v>
      </c>
      <c r="P46" s="86">
        <v>104</v>
      </c>
      <c r="Q46" s="86">
        <v>483</v>
      </c>
      <c r="R46" s="87">
        <v>2359895655</v>
      </c>
      <c r="S46" s="87">
        <v>1527110028</v>
      </c>
      <c r="T46" s="87">
        <v>832785627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107</v>
      </c>
      <c r="Q47" s="86">
        <v>550</v>
      </c>
      <c r="R47" s="87">
        <v>2413534282</v>
      </c>
      <c r="S47" s="87">
        <v>1487856941</v>
      </c>
      <c r="T47" s="87">
        <v>925677341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517</v>
      </c>
      <c r="P48" s="86">
        <v>74</v>
      </c>
      <c r="Q48" s="86">
        <v>443</v>
      </c>
      <c r="R48" s="87">
        <v>1790130651</v>
      </c>
      <c r="S48" s="87">
        <v>1003206043</v>
      </c>
      <c r="T48" s="87">
        <v>786924608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805</v>
      </c>
      <c r="P49" s="86">
        <v>168</v>
      </c>
      <c r="Q49" s="86">
        <v>637</v>
      </c>
      <c r="R49" s="87">
        <v>5233168547</v>
      </c>
      <c r="S49" s="87">
        <v>4130812097</v>
      </c>
      <c r="T49" s="87">
        <v>1102356450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2287524345</v>
      </c>
      <c r="S50" s="87">
        <v>1223694658</v>
      </c>
      <c r="T50" s="87">
        <v>1063829687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768</v>
      </c>
      <c r="P52" s="86">
        <v>135</v>
      </c>
      <c r="Q52" s="86">
        <v>633</v>
      </c>
      <c r="R52" s="87">
        <v>2976185739</v>
      </c>
      <c r="S52" s="87">
        <v>1764430414</v>
      </c>
      <c r="T52" s="87">
        <v>1211755325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704</v>
      </c>
      <c r="P53" s="86">
        <v>102</v>
      </c>
      <c r="Q53" s="86">
        <v>602</v>
      </c>
      <c r="R53" s="87">
        <v>3823444341</v>
      </c>
      <c r="S53" s="87">
        <v>2752848185</v>
      </c>
      <c r="T53" s="87">
        <v>1070596156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116</v>
      </c>
      <c r="Q54" s="86">
        <v>575</v>
      </c>
      <c r="R54" s="87">
        <v>2705907536</v>
      </c>
      <c r="S54" s="87">
        <v>1661114977</v>
      </c>
      <c r="T54" s="87">
        <v>1044792559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143</v>
      </c>
      <c r="Q56" s="86">
        <v>681</v>
      </c>
      <c r="R56" s="87">
        <v>3699907804</v>
      </c>
      <c r="S56" s="87">
        <v>2341895392</v>
      </c>
      <c r="T56" s="87">
        <v>1358012412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121</v>
      </c>
      <c r="Q57" s="86">
        <v>633</v>
      </c>
      <c r="R57" s="87">
        <v>4687654405</v>
      </c>
      <c r="S57" s="87">
        <v>3368235540</v>
      </c>
      <c r="T57" s="87">
        <v>1319418865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735</v>
      </c>
      <c r="P58" s="86">
        <v>128</v>
      </c>
      <c r="Q58" s="86">
        <v>607</v>
      </c>
      <c r="R58" s="87">
        <v>4134843004</v>
      </c>
      <c r="S58" s="87">
        <v>3000188248</v>
      </c>
      <c r="T58" s="87">
        <v>1134654756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746</v>
      </c>
      <c r="P59" s="86">
        <v>157</v>
      </c>
      <c r="Q59" s="86">
        <v>589</v>
      </c>
      <c r="R59" s="87">
        <v>3986043599</v>
      </c>
      <c r="S59" s="87">
        <v>2807365178</v>
      </c>
      <c r="T59" s="87">
        <v>1178678421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145</v>
      </c>
      <c r="Q60" s="86">
        <v>619</v>
      </c>
      <c r="R60" s="87">
        <v>3956774842</v>
      </c>
      <c r="S60" s="87">
        <v>2595158020</v>
      </c>
      <c r="T60" s="87">
        <v>1361616822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211</v>
      </c>
      <c r="Q61" s="86">
        <v>711</v>
      </c>
      <c r="R61" s="87">
        <v>6006909888</v>
      </c>
      <c r="S61" s="87">
        <v>4671296767</v>
      </c>
      <c r="T61" s="87">
        <v>1335613121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742</v>
      </c>
      <c r="P62" s="86">
        <v>122</v>
      </c>
      <c r="Q62" s="86">
        <v>620</v>
      </c>
      <c r="R62" s="87">
        <v>3800146518</v>
      </c>
      <c r="S62" s="87">
        <v>2428955902</v>
      </c>
      <c r="T62" s="87">
        <v>1371190616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653</v>
      </c>
      <c r="P63" s="86">
        <v>126</v>
      </c>
      <c r="Q63" s="86">
        <v>527</v>
      </c>
      <c r="R63" s="87">
        <v>3339563538</v>
      </c>
      <c r="S63" s="87">
        <v>2144504853</v>
      </c>
      <c r="T63" s="87">
        <v>1195058685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831</v>
      </c>
      <c r="P64" s="86">
        <v>142</v>
      </c>
      <c r="Q64" s="86">
        <v>689</v>
      </c>
      <c r="R64" s="87">
        <v>4683078312</v>
      </c>
      <c r="S64" s="87">
        <v>3003588046</v>
      </c>
      <c r="T64" s="87">
        <v>1679490266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765</v>
      </c>
      <c r="P65" s="86">
        <v>154</v>
      </c>
      <c r="Q65" s="86">
        <v>611</v>
      </c>
      <c r="R65" s="87">
        <v>4938457863</v>
      </c>
      <c r="S65" s="87">
        <v>3545654423</v>
      </c>
      <c r="T65" s="87">
        <v>1392803440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5228437392</v>
      </c>
      <c r="S66" s="87">
        <v>3813632545</v>
      </c>
      <c r="T66" s="87">
        <v>1414804847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1020</v>
      </c>
      <c r="P67" s="86">
        <v>203</v>
      </c>
      <c r="Q67" s="86">
        <v>817</v>
      </c>
      <c r="R67" s="87">
        <v>5848117255</v>
      </c>
      <c r="S67" s="87">
        <v>3749478598</v>
      </c>
      <c r="T67" s="87">
        <v>2098638657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759</v>
      </c>
      <c r="P68" s="86">
        <v>188</v>
      </c>
      <c r="Q68" s="86">
        <v>571</v>
      </c>
      <c r="R68" s="87">
        <v>5770078914</v>
      </c>
      <c r="S68" s="87">
        <v>4311250335</v>
      </c>
      <c r="T68" s="87">
        <v>1458828579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203</v>
      </c>
      <c r="Q69" s="86">
        <v>616</v>
      </c>
      <c r="R69" s="87">
        <v>5673540170</v>
      </c>
      <c r="S69" s="87">
        <v>4136001191</v>
      </c>
      <c r="T69" s="87">
        <v>1537538979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955</v>
      </c>
      <c r="P70" s="86">
        <v>240</v>
      </c>
      <c r="Q70" s="86">
        <v>715</v>
      </c>
      <c r="R70" s="87">
        <v>8181383912</v>
      </c>
      <c r="S70" s="87">
        <v>6381024594</v>
      </c>
      <c r="T70" s="87">
        <v>1800359318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167</v>
      </c>
      <c r="Q71" s="86">
        <v>592</v>
      </c>
      <c r="R71" s="87">
        <v>5351767950</v>
      </c>
      <c r="S71" s="87">
        <v>3899537451</v>
      </c>
      <c r="T71" s="87">
        <v>1452230499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777</v>
      </c>
      <c r="P72" s="86">
        <v>182</v>
      </c>
      <c r="Q72" s="86">
        <v>595</v>
      </c>
      <c r="R72" s="87">
        <v>7220922951</v>
      </c>
      <c r="S72" s="87">
        <v>5439124716</v>
      </c>
      <c r="T72" s="87">
        <v>1781798235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241</v>
      </c>
      <c r="Q73" s="86">
        <v>646</v>
      </c>
      <c r="R73" s="87">
        <v>7651585303</v>
      </c>
      <c r="S73" s="87">
        <v>6026402007</v>
      </c>
      <c r="T73" s="87">
        <v>1625183296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173</v>
      </c>
      <c r="Q74" s="86">
        <v>608</v>
      </c>
      <c r="R74" s="87">
        <v>5543163607</v>
      </c>
      <c r="S74" s="87">
        <v>3778111726</v>
      </c>
      <c r="T74" s="87">
        <v>1765051881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658</v>
      </c>
      <c r="P75" s="86">
        <v>130</v>
      </c>
      <c r="Q75" s="86">
        <v>528</v>
      </c>
      <c r="R75" s="87">
        <v>4778079234</v>
      </c>
      <c r="S75" s="87">
        <v>3430620078</v>
      </c>
      <c r="T75" s="87">
        <v>1347459156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875</v>
      </c>
      <c r="P76" s="86">
        <v>195</v>
      </c>
      <c r="Q76" s="86">
        <v>680</v>
      </c>
      <c r="R76" s="87">
        <v>6404482787</v>
      </c>
      <c r="S76" s="87">
        <v>4463655328</v>
      </c>
      <c r="T76" s="87">
        <v>1940827459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6069971208</v>
      </c>
      <c r="S77" s="87">
        <v>4649917824</v>
      </c>
      <c r="T77" s="87">
        <v>1420053384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156</v>
      </c>
      <c r="Q78" s="86">
        <v>676</v>
      </c>
      <c r="R78" s="87">
        <v>5578652437</v>
      </c>
      <c r="S78" s="87">
        <v>3559357567</v>
      </c>
      <c r="T78" s="87">
        <v>2019294870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942</v>
      </c>
      <c r="P79" s="86">
        <v>194</v>
      </c>
      <c r="Q79" s="86">
        <v>748</v>
      </c>
      <c r="R79" s="87">
        <v>7150149938</v>
      </c>
      <c r="S79" s="87">
        <v>5278643525</v>
      </c>
      <c r="T79" s="87">
        <v>1871506413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770</v>
      </c>
      <c r="P80" s="86">
        <v>168</v>
      </c>
      <c r="Q80" s="86">
        <v>602</v>
      </c>
      <c r="R80" s="87">
        <v>5203754350</v>
      </c>
      <c r="S80" s="87">
        <v>3695173578</v>
      </c>
      <c r="T80" s="87">
        <v>1508580772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777</v>
      </c>
      <c r="P81" s="86">
        <v>176</v>
      </c>
      <c r="Q81" s="86">
        <v>601</v>
      </c>
      <c r="R81" s="87">
        <v>6950673499</v>
      </c>
      <c r="S81" s="87">
        <v>5292313114</v>
      </c>
      <c r="T81" s="87">
        <v>1658360385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147</v>
      </c>
      <c r="Q83" s="86">
        <v>607</v>
      </c>
      <c r="R83" s="87">
        <v>4751901635</v>
      </c>
      <c r="S83" s="87">
        <v>3084326999</v>
      </c>
      <c r="T83" s="87">
        <v>1667574636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742</v>
      </c>
      <c r="P84" s="86">
        <v>154</v>
      </c>
      <c r="Q84" s="86">
        <v>588</v>
      </c>
      <c r="R84" s="87">
        <v>5160779262</v>
      </c>
      <c r="S84" s="87">
        <v>3699220959</v>
      </c>
      <c r="T84" s="87">
        <v>1461558303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960</v>
      </c>
      <c r="P85" s="86">
        <v>225</v>
      </c>
      <c r="Q85" s="86">
        <v>735</v>
      </c>
      <c r="R85" s="87">
        <v>9016274673</v>
      </c>
      <c r="S85" s="87">
        <v>7169316733</v>
      </c>
      <c r="T85" s="87">
        <v>1846957940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824</v>
      </c>
      <c r="P86" s="86">
        <v>163</v>
      </c>
      <c r="Q86" s="86">
        <v>661</v>
      </c>
      <c r="R86" s="87">
        <v>7734413615</v>
      </c>
      <c r="S86" s="87">
        <v>6112897271</v>
      </c>
      <c r="T86" s="87">
        <v>1621516344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730</v>
      </c>
      <c r="P87" s="86">
        <v>144</v>
      </c>
      <c r="Q87" s="86">
        <v>586</v>
      </c>
      <c r="R87" s="87">
        <v>5168212822</v>
      </c>
      <c r="S87" s="87">
        <v>3507377717</v>
      </c>
      <c r="T87" s="87">
        <v>1660835105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909</v>
      </c>
      <c r="P88" s="86">
        <v>174</v>
      </c>
      <c r="Q88" s="86">
        <v>735</v>
      </c>
      <c r="R88" s="87">
        <v>6846220364</v>
      </c>
      <c r="S88" s="87">
        <v>5024684754</v>
      </c>
      <c r="T88" s="87">
        <v>1821535610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878</v>
      </c>
      <c r="P89" s="86">
        <v>169</v>
      </c>
      <c r="Q89" s="86">
        <v>709</v>
      </c>
      <c r="R89" s="87">
        <v>6268860352</v>
      </c>
      <c r="S89" s="87">
        <v>4467255065</v>
      </c>
      <c r="T89" s="87">
        <v>1801605287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1003</v>
      </c>
      <c r="P90" s="86">
        <v>192</v>
      </c>
      <c r="Q90" s="86">
        <v>811</v>
      </c>
      <c r="R90" s="87">
        <v>7663188836</v>
      </c>
      <c r="S90" s="87">
        <v>5371506967</v>
      </c>
      <c r="T90" s="87">
        <v>2291681869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980</v>
      </c>
      <c r="P91" s="86">
        <v>208</v>
      </c>
      <c r="Q91" s="86">
        <v>772</v>
      </c>
      <c r="R91" s="87">
        <v>8210041994</v>
      </c>
      <c r="S91" s="87">
        <v>6224358752</v>
      </c>
      <c r="T91" s="87">
        <v>1985683242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181</v>
      </c>
      <c r="Q92" s="86">
        <v>735</v>
      </c>
      <c r="R92" s="87">
        <v>7537553885</v>
      </c>
      <c r="S92" s="87">
        <v>5583557103</v>
      </c>
      <c r="T92" s="87">
        <v>1953996782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991</v>
      </c>
      <c r="P93" s="86">
        <v>197</v>
      </c>
      <c r="Q93" s="86">
        <v>794</v>
      </c>
      <c r="R93" s="87">
        <v>7269636282</v>
      </c>
      <c r="S93" s="87">
        <v>5163647880</v>
      </c>
      <c r="T93" s="87">
        <v>2105988402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151</v>
      </c>
      <c r="Q94" s="86">
        <v>640</v>
      </c>
      <c r="R94" s="87">
        <v>5376382819</v>
      </c>
      <c r="S94" s="87">
        <v>3837305947</v>
      </c>
      <c r="T94" s="87">
        <v>1539076872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793</v>
      </c>
      <c r="P95" s="86">
        <v>127</v>
      </c>
      <c r="Q95" s="86">
        <v>666</v>
      </c>
      <c r="R95" s="87">
        <v>4915895944</v>
      </c>
      <c r="S95" s="87">
        <v>3233370775</v>
      </c>
      <c r="T95" s="87">
        <v>1682525169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129</v>
      </c>
      <c r="Q96" s="86">
        <v>618</v>
      </c>
      <c r="R96" s="87">
        <v>4725192017</v>
      </c>
      <c r="S96" s="87">
        <v>3131930980</v>
      </c>
      <c r="T96" s="87">
        <v>1593261037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844</v>
      </c>
      <c r="P97" s="86">
        <v>153</v>
      </c>
      <c r="Q97" s="86">
        <v>691</v>
      </c>
      <c r="R97" s="87">
        <v>7242439924</v>
      </c>
      <c r="S97" s="87">
        <v>5664490061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714</v>
      </c>
      <c r="P98" s="86">
        <v>109</v>
      </c>
      <c r="Q98" s="86">
        <v>605</v>
      </c>
      <c r="R98" s="87">
        <v>3624942994</v>
      </c>
      <c r="S98" s="87">
        <v>2032698538</v>
      </c>
      <c r="T98" s="87">
        <v>1592244456</v>
      </c>
      <c r="U98" s="88">
        <v>11</v>
      </c>
      <c r="V98" s="88">
        <v>2</v>
      </c>
      <c r="W98" s="89">
        <v>1.5406162464985995E-2</v>
      </c>
      <c r="X98" s="89">
        <v>2.8011204481792717E-3</v>
      </c>
    </row>
    <row r="99" spans="14:24" ht="15.75" x14ac:dyDescent="0.25">
      <c r="N99" s="85">
        <v>39507</v>
      </c>
      <c r="O99" s="86">
        <v>625</v>
      </c>
      <c r="P99" s="86">
        <v>88</v>
      </c>
      <c r="Q99" s="86">
        <v>537</v>
      </c>
      <c r="R99" s="87">
        <v>3422267885</v>
      </c>
      <c r="S99" s="87">
        <v>2082990923</v>
      </c>
      <c r="T99" s="87">
        <v>1339276962</v>
      </c>
      <c r="U99" s="88">
        <v>16</v>
      </c>
      <c r="V99" s="88">
        <v>3</v>
      </c>
      <c r="W99" s="89">
        <v>2.5600000000000001E-2</v>
      </c>
      <c r="X99" s="89">
        <v>4.7999999999999996E-3</v>
      </c>
    </row>
    <row r="100" spans="14:24" ht="15.75" x14ac:dyDescent="0.25">
      <c r="N100" s="85">
        <v>39538</v>
      </c>
      <c r="O100" s="86">
        <v>662</v>
      </c>
      <c r="P100" s="86">
        <v>79</v>
      </c>
      <c r="Q100" s="86">
        <v>583</v>
      </c>
      <c r="R100" s="87">
        <v>3180499993</v>
      </c>
      <c r="S100" s="87">
        <v>1835111821</v>
      </c>
      <c r="T100" s="87">
        <v>1345388172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634</v>
      </c>
      <c r="P101" s="86">
        <v>97</v>
      </c>
      <c r="Q101" s="86">
        <v>537</v>
      </c>
      <c r="R101" s="87">
        <v>3319233907</v>
      </c>
      <c r="S101" s="87">
        <v>2017014448</v>
      </c>
      <c r="T101" s="87">
        <v>1302219459</v>
      </c>
      <c r="U101" s="88">
        <v>14</v>
      </c>
      <c r="V101" s="88">
        <v>4</v>
      </c>
      <c r="W101" s="89">
        <v>2.2082018927444796E-2</v>
      </c>
      <c r="X101" s="89">
        <v>6.3091482649842269E-3</v>
      </c>
    </row>
    <row r="102" spans="14:24" ht="15.75" x14ac:dyDescent="0.25">
      <c r="N102" s="85">
        <v>39599</v>
      </c>
      <c r="O102" s="86">
        <v>695</v>
      </c>
      <c r="P102" s="86">
        <v>91</v>
      </c>
      <c r="Q102" s="86">
        <v>604</v>
      </c>
      <c r="R102" s="87">
        <v>3223018659</v>
      </c>
      <c r="S102" s="87">
        <v>1916375187</v>
      </c>
      <c r="T102" s="87">
        <v>1306643472</v>
      </c>
      <c r="U102" s="88">
        <v>13</v>
      </c>
      <c r="V102" s="88">
        <v>6</v>
      </c>
      <c r="W102" s="89">
        <v>1.870503597122302E-2</v>
      </c>
      <c r="X102" s="89">
        <v>8.6330935251798559E-3</v>
      </c>
    </row>
    <row r="103" spans="14:24" ht="15.75" x14ac:dyDescent="0.25">
      <c r="N103" s="85">
        <v>39629</v>
      </c>
      <c r="O103" s="86">
        <v>750</v>
      </c>
      <c r="P103" s="86">
        <v>95</v>
      </c>
      <c r="Q103" s="86">
        <v>655</v>
      </c>
      <c r="R103" s="87">
        <v>6619167506</v>
      </c>
      <c r="S103" s="87">
        <v>5197101815</v>
      </c>
      <c r="T103" s="87">
        <v>1422065691</v>
      </c>
      <c r="U103" s="88">
        <v>24</v>
      </c>
      <c r="V103" s="88">
        <v>2</v>
      </c>
      <c r="W103" s="89">
        <v>3.2000000000000001E-2</v>
      </c>
      <c r="X103" s="89">
        <v>2.6666666666666666E-3</v>
      </c>
    </row>
    <row r="104" spans="14:24" ht="15.75" x14ac:dyDescent="0.25">
      <c r="N104" s="85">
        <v>39660</v>
      </c>
      <c r="O104" s="86">
        <v>698</v>
      </c>
      <c r="P104" s="86">
        <v>100</v>
      </c>
      <c r="Q104" s="86">
        <v>598</v>
      </c>
      <c r="R104" s="87">
        <v>3050130624</v>
      </c>
      <c r="S104" s="87">
        <v>1794409667</v>
      </c>
      <c r="T104" s="87">
        <v>1255720957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632</v>
      </c>
      <c r="P105" s="86">
        <v>80</v>
      </c>
      <c r="Q105" s="86">
        <v>552</v>
      </c>
      <c r="R105" s="87">
        <v>2901671606</v>
      </c>
      <c r="S105" s="87">
        <v>1747468915</v>
      </c>
      <c r="T105" s="87">
        <v>1154202691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607</v>
      </c>
      <c r="P106" s="86">
        <v>84</v>
      </c>
      <c r="Q106" s="86">
        <v>523</v>
      </c>
      <c r="R106" s="87">
        <v>3373615993</v>
      </c>
      <c r="S106" s="87">
        <v>2097520797</v>
      </c>
      <c r="T106" s="87">
        <v>1276095196</v>
      </c>
      <c r="U106" s="88">
        <v>39</v>
      </c>
      <c r="V106" s="88">
        <v>5</v>
      </c>
      <c r="W106" s="89">
        <v>6.4250411861614495E-2</v>
      </c>
      <c r="X106" s="89">
        <v>8.2372322899505763E-3</v>
      </c>
    </row>
    <row r="107" spans="14:24" ht="15.75" x14ac:dyDescent="0.25">
      <c r="N107" s="85">
        <v>39752</v>
      </c>
      <c r="O107" s="86">
        <v>568</v>
      </c>
      <c r="P107" s="86">
        <v>69</v>
      </c>
      <c r="Q107" s="86">
        <v>499</v>
      </c>
      <c r="R107" s="87">
        <v>2707771722</v>
      </c>
      <c r="S107" s="87">
        <v>1639156283</v>
      </c>
      <c r="T107" s="87">
        <v>1068615439</v>
      </c>
      <c r="U107" s="88">
        <v>39</v>
      </c>
      <c r="V107" s="88">
        <v>6</v>
      </c>
      <c r="W107" s="89">
        <v>6.8661971830985921E-2</v>
      </c>
      <c r="X107" s="89">
        <v>1.0563380281690141E-2</v>
      </c>
    </row>
    <row r="108" spans="14:24" ht="15.75" x14ac:dyDescent="0.25">
      <c r="N108" s="85">
        <v>39782</v>
      </c>
      <c r="O108" s="86">
        <v>423</v>
      </c>
      <c r="P108" s="86">
        <v>42</v>
      </c>
      <c r="Q108" s="86">
        <v>381</v>
      </c>
      <c r="R108" s="87">
        <v>1270708629</v>
      </c>
      <c r="S108" s="87">
        <v>454799996</v>
      </c>
      <c r="T108" s="87">
        <v>815908633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364</v>
      </c>
      <c r="P110" s="86">
        <v>46</v>
      </c>
      <c r="Q110" s="86">
        <v>318</v>
      </c>
      <c r="R110" s="87">
        <v>1198406105</v>
      </c>
      <c r="S110" s="87">
        <v>646230110</v>
      </c>
      <c r="T110" s="87">
        <v>552175995</v>
      </c>
      <c r="U110" s="88">
        <v>49</v>
      </c>
      <c r="V110" s="88">
        <v>9</v>
      </c>
      <c r="W110" s="89">
        <v>0.13461538461538461</v>
      </c>
      <c r="X110" s="89">
        <v>2.4725274725274724E-2</v>
      </c>
    </row>
    <row r="111" spans="14:24" ht="15.75" x14ac:dyDescent="0.25">
      <c r="N111" s="85">
        <v>39872</v>
      </c>
      <c r="O111" s="86">
        <v>364</v>
      </c>
      <c r="P111" s="86">
        <v>32</v>
      </c>
      <c r="Q111" s="86">
        <v>332</v>
      </c>
      <c r="R111" s="87">
        <v>1283693519</v>
      </c>
      <c r="S111" s="87">
        <v>674692371</v>
      </c>
      <c r="T111" s="87">
        <v>609001148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423</v>
      </c>
      <c r="P112" s="86">
        <v>48</v>
      </c>
      <c r="Q112" s="86">
        <v>375</v>
      </c>
      <c r="R112" s="87">
        <v>1841647385</v>
      </c>
      <c r="S112" s="87">
        <v>796308045</v>
      </c>
      <c r="T112" s="87">
        <v>1045339340</v>
      </c>
      <c r="U112" s="88">
        <v>87</v>
      </c>
      <c r="V112" s="88">
        <v>17</v>
      </c>
      <c r="W112" s="89">
        <v>0.20567375886524822</v>
      </c>
      <c r="X112" s="89">
        <v>4.0189125295508277E-2</v>
      </c>
    </row>
    <row r="113" spans="14:24" ht="15.75" x14ac:dyDescent="0.25">
      <c r="N113" s="85">
        <v>39933</v>
      </c>
      <c r="O113" s="86">
        <v>419</v>
      </c>
      <c r="P113" s="86">
        <v>48</v>
      </c>
      <c r="Q113" s="86">
        <v>371</v>
      </c>
      <c r="R113" s="87">
        <v>1237463187</v>
      </c>
      <c r="S113" s="87">
        <v>684963291</v>
      </c>
      <c r="T113" s="87">
        <v>552499896</v>
      </c>
      <c r="U113" s="88">
        <v>87</v>
      </c>
      <c r="V113" s="88">
        <v>10</v>
      </c>
      <c r="W113" s="89">
        <v>0.20763723150357996</v>
      </c>
      <c r="X113" s="89">
        <v>2.386634844868735E-2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552</v>
      </c>
      <c r="P115" s="86">
        <v>63</v>
      </c>
      <c r="Q115" s="86">
        <v>489</v>
      </c>
      <c r="R115" s="87">
        <v>1911381579</v>
      </c>
      <c r="S115" s="87">
        <v>1130649577</v>
      </c>
      <c r="T115" s="87">
        <v>780732002</v>
      </c>
      <c r="U115" s="88">
        <v>95</v>
      </c>
      <c r="V115" s="88">
        <v>16</v>
      </c>
      <c r="W115" s="89">
        <v>0.17210144927536231</v>
      </c>
      <c r="X115" s="89">
        <v>2.8985507246376812E-2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87">
        <v>1127062868</v>
      </c>
      <c r="T116" s="87">
        <v>767601869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461</v>
      </c>
      <c r="P117" s="86">
        <v>54</v>
      </c>
      <c r="Q117" s="86">
        <v>407</v>
      </c>
      <c r="R117" s="87">
        <v>1201587291</v>
      </c>
      <c r="S117" s="87">
        <v>443195776</v>
      </c>
      <c r="T117" s="87">
        <v>758391515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1547262437</v>
      </c>
      <c r="S118" s="87">
        <v>791768849</v>
      </c>
      <c r="T118" s="87">
        <v>755493588</v>
      </c>
      <c r="U118" s="88">
        <v>109</v>
      </c>
      <c r="V118" s="88">
        <v>31</v>
      </c>
      <c r="W118" s="89">
        <v>0.20921305182341651</v>
      </c>
      <c r="X118" s="89">
        <v>5.9500959692898273E-2</v>
      </c>
    </row>
    <row r="119" spans="14:24" ht="15.75" x14ac:dyDescent="0.25">
      <c r="N119" s="85">
        <v>40117</v>
      </c>
      <c r="O119" s="86">
        <v>503</v>
      </c>
      <c r="P119" s="86">
        <v>77</v>
      </c>
      <c r="Q119" s="86">
        <v>426</v>
      </c>
      <c r="R119" s="87">
        <v>1690947482</v>
      </c>
      <c r="S119" s="87">
        <v>999477217</v>
      </c>
      <c r="T119" s="87">
        <v>691470265</v>
      </c>
      <c r="U119" s="88">
        <v>106</v>
      </c>
      <c r="V119" s="88">
        <v>35</v>
      </c>
      <c r="W119" s="89">
        <v>0.21073558648111332</v>
      </c>
      <c r="X119" s="89">
        <v>6.9582504970178927E-2</v>
      </c>
    </row>
    <row r="120" spans="14:24" ht="15.75" x14ac:dyDescent="0.25">
      <c r="N120" s="85">
        <v>40147</v>
      </c>
      <c r="O120" s="86">
        <v>467</v>
      </c>
      <c r="P120" s="86">
        <v>70</v>
      </c>
      <c r="Q120" s="86">
        <v>397</v>
      </c>
      <c r="R120" s="87">
        <v>1450417689</v>
      </c>
      <c r="S120" s="87">
        <v>775883677</v>
      </c>
      <c r="T120" s="87">
        <v>674534012</v>
      </c>
      <c r="U120" s="88">
        <v>107</v>
      </c>
      <c r="V120" s="88">
        <v>29</v>
      </c>
      <c r="W120" s="89">
        <v>0.22912205567451821</v>
      </c>
      <c r="X120" s="89">
        <v>6.2098501070663809E-2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3275769239</v>
      </c>
      <c r="S121" s="87">
        <v>1879477810</v>
      </c>
      <c r="T121" s="87">
        <v>1396291429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484</v>
      </c>
      <c r="P123" s="86">
        <v>50</v>
      </c>
      <c r="Q123" s="86">
        <v>434</v>
      </c>
      <c r="R123" s="87">
        <v>1969563183</v>
      </c>
      <c r="S123" s="87">
        <v>1188907649</v>
      </c>
      <c r="T123" s="87">
        <v>780655534</v>
      </c>
      <c r="U123" s="88">
        <v>116</v>
      </c>
      <c r="V123" s="88">
        <v>19</v>
      </c>
      <c r="W123" s="89">
        <v>0.23966942148760331</v>
      </c>
      <c r="X123" s="89">
        <v>3.9256198347107439E-2</v>
      </c>
    </row>
    <row r="124" spans="14:24" ht="15.75" x14ac:dyDescent="0.25">
      <c r="N124" s="85">
        <v>40268</v>
      </c>
      <c r="O124" s="86">
        <v>661</v>
      </c>
      <c r="P124" s="86">
        <v>73</v>
      </c>
      <c r="Q124" s="86">
        <v>588</v>
      </c>
      <c r="R124" s="87">
        <v>2265100443</v>
      </c>
      <c r="S124" s="87">
        <v>1277318764</v>
      </c>
      <c r="T124" s="87">
        <v>987781679</v>
      </c>
      <c r="U124" s="88">
        <v>186</v>
      </c>
      <c r="V124" s="88">
        <v>34</v>
      </c>
      <c r="W124" s="89">
        <v>0.28139183055975792</v>
      </c>
      <c r="X124" s="89">
        <v>5.1437216338880487E-2</v>
      </c>
    </row>
    <row r="125" spans="14:24" ht="15.75" x14ac:dyDescent="0.25">
      <c r="N125" s="85">
        <v>40298</v>
      </c>
      <c r="O125" s="86">
        <v>670</v>
      </c>
      <c r="P125" s="86">
        <v>80</v>
      </c>
      <c r="Q125" s="86">
        <v>590</v>
      </c>
      <c r="R125" s="87">
        <v>1813040806</v>
      </c>
      <c r="S125" s="87">
        <v>855466503</v>
      </c>
      <c r="T125" s="87">
        <v>957574303</v>
      </c>
      <c r="U125" s="88">
        <v>193</v>
      </c>
      <c r="V125" s="88">
        <v>33</v>
      </c>
      <c r="W125" s="89">
        <v>0.28805970149253729</v>
      </c>
      <c r="X125" s="89">
        <v>4.9253731343283584E-2</v>
      </c>
    </row>
    <row r="126" spans="14:24" ht="15.75" x14ac:dyDescent="0.25">
      <c r="N126" s="85">
        <v>40329</v>
      </c>
      <c r="O126" s="86">
        <v>578</v>
      </c>
      <c r="P126" s="86">
        <v>94</v>
      </c>
      <c r="Q126" s="86">
        <v>484</v>
      </c>
      <c r="R126" s="87">
        <v>2282636011</v>
      </c>
      <c r="S126" s="87">
        <v>1606010833</v>
      </c>
      <c r="T126" s="87">
        <v>676625178</v>
      </c>
      <c r="U126" s="88">
        <v>149</v>
      </c>
      <c r="V126" s="88">
        <v>30</v>
      </c>
      <c r="W126" s="89">
        <v>0.25778546712802769</v>
      </c>
      <c r="X126" s="89">
        <v>5.1903114186851208E-2</v>
      </c>
    </row>
    <row r="127" spans="14:24" ht="15.75" x14ac:dyDescent="0.25">
      <c r="N127" s="85">
        <v>40359</v>
      </c>
      <c r="O127" s="86">
        <v>777</v>
      </c>
      <c r="P127" s="86">
        <v>123</v>
      </c>
      <c r="Q127" s="86">
        <v>654</v>
      </c>
      <c r="R127" s="87">
        <v>3351491884</v>
      </c>
      <c r="S127" s="87">
        <v>2321098003</v>
      </c>
      <c r="T127" s="87">
        <v>1030393881</v>
      </c>
      <c r="U127" s="88">
        <v>204</v>
      </c>
      <c r="V127" s="88">
        <v>39</v>
      </c>
      <c r="W127" s="89">
        <v>0.26254826254826252</v>
      </c>
      <c r="X127" s="89">
        <v>5.019305019305019E-2</v>
      </c>
    </row>
    <row r="128" spans="14:24" ht="15.75" x14ac:dyDescent="0.25">
      <c r="N128" s="85">
        <v>40390</v>
      </c>
      <c r="O128" s="86">
        <v>675</v>
      </c>
      <c r="P128" s="86">
        <v>101</v>
      </c>
      <c r="Q128" s="86">
        <v>574</v>
      </c>
      <c r="R128" s="87">
        <v>2427365928</v>
      </c>
      <c r="S128" s="87">
        <v>1438462137</v>
      </c>
      <c r="T128" s="87">
        <v>988903791</v>
      </c>
      <c r="U128" s="88">
        <v>172</v>
      </c>
      <c r="V128" s="88">
        <v>40</v>
      </c>
      <c r="W128" s="89">
        <v>0.25481481481481483</v>
      </c>
      <c r="X128" s="89">
        <v>5.9259259259259262E-2</v>
      </c>
    </row>
    <row r="129" spans="14:24" ht="15.75" x14ac:dyDescent="0.25">
      <c r="N129" s="85">
        <v>40421</v>
      </c>
      <c r="O129" s="86">
        <v>690</v>
      </c>
      <c r="P129" s="86">
        <v>99</v>
      </c>
      <c r="Q129" s="86">
        <v>591</v>
      </c>
      <c r="R129" s="87">
        <v>2779333437</v>
      </c>
      <c r="S129" s="87">
        <v>1849479651</v>
      </c>
      <c r="T129" s="87">
        <v>929853786</v>
      </c>
      <c r="U129" s="88">
        <v>193</v>
      </c>
      <c r="V129" s="88">
        <v>34</v>
      </c>
      <c r="W129" s="89">
        <v>0.27971014492753621</v>
      </c>
      <c r="X129" s="89">
        <v>4.9275362318840582E-2</v>
      </c>
    </row>
    <row r="130" spans="14:24" ht="15.75" x14ac:dyDescent="0.25">
      <c r="N130" s="85">
        <v>40451</v>
      </c>
      <c r="O130" s="86">
        <v>754</v>
      </c>
      <c r="P130" s="86">
        <v>136</v>
      </c>
      <c r="Q130" s="86">
        <v>618</v>
      </c>
      <c r="R130" s="87">
        <v>4179723805</v>
      </c>
      <c r="S130" s="87">
        <v>3199063535</v>
      </c>
      <c r="T130" s="87">
        <v>980660270</v>
      </c>
      <c r="U130" s="88">
        <v>207</v>
      </c>
      <c r="V130" s="88">
        <v>37</v>
      </c>
      <c r="W130" s="89">
        <v>0.27453580901856767</v>
      </c>
      <c r="X130" s="89">
        <v>4.9071618037135278E-2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728</v>
      </c>
      <c r="P132" s="86">
        <v>134</v>
      </c>
      <c r="Q132" s="86">
        <v>594</v>
      </c>
      <c r="R132" s="87">
        <v>3734701037</v>
      </c>
      <c r="S132" s="87">
        <v>2454719267</v>
      </c>
      <c r="T132" s="87">
        <v>1279981770</v>
      </c>
      <c r="U132" s="88">
        <v>189</v>
      </c>
      <c r="V132" s="88">
        <v>51</v>
      </c>
      <c r="W132" s="89">
        <v>0.25961538461538464</v>
      </c>
      <c r="X132" s="89">
        <v>7.0054945054945056E-2</v>
      </c>
    </row>
    <row r="133" spans="14:24" ht="15.75" x14ac:dyDescent="0.25">
      <c r="N133" s="85">
        <v>40543</v>
      </c>
      <c r="O133" s="86">
        <v>1212</v>
      </c>
      <c r="P133" s="86">
        <v>224</v>
      </c>
      <c r="Q133" s="86">
        <v>988</v>
      </c>
      <c r="R133" s="87">
        <v>6133354783</v>
      </c>
      <c r="S133" s="87">
        <v>4191414151</v>
      </c>
      <c r="T133" s="87">
        <v>1941940632</v>
      </c>
      <c r="U133" s="88">
        <v>287</v>
      </c>
      <c r="V133" s="88">
        <v>66</v>
      </c>
      <c r="W133" s="89">
        <v>0.23679867986798681</v>
      </c>
      <c r="X133" s="89">
        <v>5.4455445544554455E-2</v>
      </c>
    </row>
    <row r="134" spans="14:24" ht="15.75" x14ac:dyDescent="0.25">
      <c r="N134" s="85">
        <v>40574</v>
      </c>
      <c r="O134" s="86">
        <v>635</v>
      </c>
      <c r="P134" s="86">
        <v>109</v>
      </c>
      <c r="Q134" s="86">
        <v>526</v>
      </c>
      <c r="R134" s="87">
        <v>2574982173</v>
      </c>
      <c r="S134" s="87">
        <v>1720393837</v>
      </c>
      <c r="T134" s="87">
        <v>854588336</v>
      </c>
      <c r="U134" s="88">
        <v>157</v>
      </c>
      <c r="V134" s="88">
        <v>38</v>
      </c>
      <c r="W134" s="89">
        <v>0.24724409448818899</v>
      </c>
      <c r="X134" s="89">
        <v>5.9842519685039369E-2</v>
      </c>
    </row>
    <row r="135" spans="14:24" ht="15.75" x14ac:dyDescent="0.25">
      <c r="N135" s="85">
        <v>40602</v>
      </c>
      <c r="O135" s="86">
        <v>618</v>
      </c>
      <c r="P135" s="86">
        <v>103</v>
      </c>
      <c r="Q135" s="86">
        <v>515</v>
      </c>
      <c r="R135" s="87">
        <v>3535929683</v>
      </c>
      <c r="S135" s="87">
        <v>2792474079</v>
      </c>
      <c r="T135" s="87">
        <v>743455604</v>
      </c>
      <c r="U135" s="88">
        <v>156</v>
      </c>
      <c r="V135" s="88">
        <v>39</v>
      </c>
      <c r="W135" s="89">
        <v>0.25242718446601942</v>
      </c>
      <c r="X135" s="89">
        <v>6.3106796116504854E-2</v>
      </c>
    </row>
    <row r="136" spans="14:24" ht="15.75" x14ac:dyDescent="0.25">
      <c r="N136" s="85">
        <v>40633</v>
      </c>
      <c r="O136" s="86">
        <v>936</v>
      </c>
      <c r="P136" s="86">
        <v>130</v>
      </c>
      <c r="Q136" s="86">
        <v>806</v>
      </c>
      <c r="R136" s="87">
        <v>3307606366</v>
      </c>
      <c r="S136" s="87">
        <v>2027146715</v>
      </c>
      <c r="T136" s="87">
        <v>1280459651</v>
      </c>
      <c r="U136" s="88">
        <v>274</v>
      </c>
      <c r="V136" s="88">
        <v>70</v>
      </c>
      <c r="W136" s="89">
        <v>0.29273504273504275</v>
      </c>
      <c r="X136" s="89">
        <v>7.4786324786324784E-2</v>
      </c>
    </row>
    <row r="137" spans="14:24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3570983251</v>
      </c>
      <c r="S137" s="87">
        <v>2380090585</v>
      </c>
      <c r="T137" s="87">
        <v>1190892666</v>
      </c>
      <c r="U137" s="88">
        <v>224</v>
      </c>
      <c r="V137" s="88">
        <v>62</v>
      </c>
      <c r="W137" s="89">
        <v>0.25339366515837103</v>
      </c>
      <c r="X137" s="89">
        <v>7.0135746606334842E-2</v>
      </c>
    </row>
    <row r="138" spans="14:24" ht="15.75" x14ac:dyDescent="0.25">
      <c r="N138" s="85">
        <v>40694</v>
      </c>
      <c r="O138" s="86">
        <v>951</v>
      </c>
      <c r="P138" s="86">
        <v>161</v>
      </c>
      <c r="Q138" s="86">
        <v>790</v>
      </c>
      <c r="R138" s="87">
        <v>5204822180</v>
      </c>
      <c r="S138" s="87">
        <v>3953430868</v>
      </c>
      <c r="T138" s="87">
        <v>1251391312</v>
      </c>
      <c r="U138" s="88">
        <v>231</v>
      </c>
      <c r="V138" s="88">
        <v>60</v>
      </c>
      <c r="W138" s="89">
        <v>0.24290220820189273</v>
      </c>
      <c r="X138" s="89">
        <v>6.3091482649842268E-2</v>
      </c>
    </row>
    <row r="139" spans="14:24" ht="15.75" x14ac:dyDescent="0.25">
      <c r="N139" s="85">
        <v>40724</v>
      </c>
      <c r="O139" s="86">
        <v>1073</v>
      </c>
      <c r="P139" s="86">
        <v>200</v>
      </c>
      <c r="Q139" s="86">
        <v>873</v>
      </c>
      <c r="R139" s="87">
        <v>5637618907</v>
      </c>
      <c r="S139" s="87">
        <v>4119328074</v>
      </c>
      <c r="T139" s="87">
        <v>1518290833</v>
      </c>
      <c r="U139" s="88">
        <v>227</v>
      </c>
      <c r="V139" s="88">
        <v>72</v>
      </c>
      <c r="W139" s="89">
        <v>0.21155638397017706</v>
      </c>
      <c r="X139" s="89">
        <v>6.7101584342963649E-2</v>
      </c>
    </row>
    <row r="140" spans="14:24" ht="15.75" x14ac:dyDescent="0.25">
      <c r="N140" s="85">
        <v>40755</v>
      </c>
      <c r="O140" s="86">
        <v>874</v>
      </c>
      <c r="P140" s="86">
        <v>160</v>
      </c>
      <c r="Q140" s="86">
        <v>714</v>
      </c>
      <c r="R140" s="87">
        <v>4210932596</v>
      </c>
      <c r="S140" s="87">
        <v>2971616781</v>
      </c>
      <c r="T140" s="87">
        <v>1239315815</v>
      </c>
      <c r="U140" s="88">
        <v>198</v>
      </c>
      <c r="V140" s="88">
        <v>52</v>
      </c>
      <c r="W140" s="89">
        <v>0.22654462242562928</v>
      </c>
      <c r="X140" s="89">
        <v>5.9496567505720827E-2</v>
      </c>
    </row>
    <row r="141" spans="14:24" ht="15.75" x14ac:dyDescent="0.25">
      <c r="N141" s="85">
        <v>40786</v>
      </c>
      <c r="O141" s="86">
        <v>929</v>
      </c>
      <c r="P141" s="86">
        <v>155</v>
      </c>
      <c r="Q141" s="86">
        <v>774</v>
      </c>
      <c r="R141" s="87">
        <v>4835841307</v>
      </c>
      <c r="S141" s="87">
        <v>3501995549</v>
      </c>
      <c r="T141" s="87">
        <v>1333845758</v>
      </c>
      <c r="U141" s="88">
        <v>212</v>
      </c>
      <c r="V141" s="88">
        <v>54</v>
      </c>
      <c r="W141" s="89">
        <v>0.22820236813778255</v>
      </c>
      <c r="X141" s="89">
        <v>5.8127018299246498E-2</v>
      </c>
    </row>
    <row r="142" spans="14:24" ht="15.75" x14ac:dyDescent="0.25">
      <c r="N142" s="85">
        <v>40816</v>
      </c>
      <c r="O142" s="86">
        <v>916</v>
      </c>
      <c r="P142" s="86">
        <v>161</v>
      </c>
      <c r="Q142" s="86">
        <v>755</v>
      </c>
      <c r="R142" s="87">
        <v>4821641534</v>
      </c>
      <c r="S142" s="87">
        <v>3517745161</v>
      </c>
      <c r="T142" s="87">
        <v>1303896373</v>
      </c>
      <c r="U142" s="88">
        <v>200</v>
      </c>
      <c r="V142" s="88">
        <v>52</v>
      </c>
      <c r="W142" s="89">
        <v>0.2183406113537118</v>
      </c>
      <c r="X142" s="89">
        <v>5.6768558951965066E-2</v>
      </c>
    </row>
    <row r="143" spans="14:24" ht="15.75" x14ac:dyDescent="0.25">
      <c r="N143" s="85">
        <v>40847</v>
      </c>
      <c r="O143" s="86">
        <v>826</v>
      </c>
      <c r="P143" s="86">
        <v>159</v>
      </c>
      <c r="Q143" s="86">
        <v>667</v>
      </c>
      <c r="R143" s="87">
        <v>4841843173</v>
      </c>
      <c r="S143" s="87">
        <v>3638888919</v>
      </c>
      <c r="T143" s="87">
        <v>1202954254</v>
      </c>
      <c r="U143" s="88">
        <v>165</v>
      </c>
      <c r="V143" s="88">
        <v>51</v>
      </c>
      <c r="W143" s="89">
        <v>0.19975786924939468</v>
      </c>
      <c r="X143" s="89">
        <v>6.1743341404358353E-2</v>
      </c>
    </row>
    <row r="144" spans="14:24" ht="15.75" x14ac:dyDescent="0.25">
      <c r="N144" s="85">
        <v>40877</v>
      </c>
      <c r="O144" s="86">
        <v>836</v>
      </c>
      <c r="P144" s="86">
        <v>128</v>
      </c>
      <c r="Q144" s="86">
        <v>708</v>
      </c>
      <c r="R144" s="87">
        <v>3978392576</v>
      </c>
      <c r="S144" s="87">
        <v>2720984837</v>
      </c>
      <c r="T144" s="87">
        <v>1257407739</v>
      </c>
      <c r="U144" s="88">
        <v>199</v>
      </c>
      <c r="V144" s="88">
        <v>34</v>
      </c>
      <c r="W144" s="89">
        <v>0.23803827751196172</v>
      </c>
      <c r="X144" s="89">
        <v>4.0669856459330141E-2</v>
      </c>
    </row>
    <row r="145" spans="14:24" ht="15.75" x14ac:dyDescent="0.25">
      <c r="N145" s="85">
        <v>40908</v>
      </c>
      <c r="O145" s="86">
        <v>1325</v>
      </c>
      <c r="P145" s="86">
        <v>233</v>
      </c>
      <c r="Q145" s="86">
        <v>1092</v>
      </c>
      <c r="R145" s="87">
        <v>7385095204</v>
      </c>
      <c r="S145" s="87">
        <v>5113691393</v>
      </c>
      <c r="T145" s="87">
        <v>2271403811</v>
      </c>
      <c r="U145" s="88">
        <v>295</v>
      </c>
      <c r="V145" s="88">
        <v>65</v>
      </c>
      <c r="W145" s="89">
        <v>0.22264150943396227</v>
      </c>
      <c r="X145" s="89">
        <v>4.9056603773584909E-2</v>
      </c>
    </row>
    <row r="146" spans="14:24" ht="15.75" x14ac:dyDescent="0.25">
      <c r="N146" s="85">
        <v>40939</v>
      </c>
      <c r="O146" s="86">
        <v>726</v>
      </c>
      <c r="P146" s="86">
        <v>119</v>
      </c>
      <c r="Q146" s="86">
        <v>607</v>
      </c>
      <c r="R146" s="87">
        <v>3625901855</v>
      </c>
      <c r="S146" s="87">
        <v>2624274237</v>
      </c>
      <c r="T146" s="87">
        <v>1001627618</v>
      </c>
      <c r="U146" s="88">
        <v>145</v>
      </c>
      <c r="V146" s="88">
        <v>26</v>
      </c>
      <c r="W146" s="89">
        <v>0.19972451790633608</v>
      </c>
      <c r="X146" s="89">
        <v>3.5812672176308541E-2</v>
      </c>
    </row>
    <row r="147" spans="14:24" ht="15.75" x14ac:dyDescent="0.25">
      <c r="N147" s="85">
        <v>40968</v>
      </c>
      <c r="O147" s="86">
        <v>845</v>
      </c>
      <c r="P147" s="86">
        <v>140</v>
      </c>
      <c r="Q147" s="86">
        <v>705</v>
      </c>
      <c r="R147" s="87">
        <v>3831373601</v>
      </c>
      <c r="S147" s="87">
        <v>2632703178</v>
      </c>
      <c r="T147" s="87">
        <v>1198670423</v>
      </c>
      <c r="U147" s="88">
        <v>192</v>
      </c>
      <c r="V147" s="88">
        <v>44</v>
      </c>
      <c r="W147" s="89">
        <v>0.22721893491124259</v>
      </c>
      <c r="X147" s="89">
        <v>5.2071005917159761E-2</v>
      </c>
    </row>
    <row r="148" spans="14:24" ht="15.75" x14ac:dyDescent="0.25">
      <c r="N148" s="85">
        <v>40999</v>
      </c>
      <c r="O148" s="86">
        <v>1086</v>
      </c>
      <c r="P148" s="86">
        <v>178</v>
      </c>
      <c r="Q148" s="86">
        <v>908</v>
      </c>
      <c r="R148" s="87">
        <v>5265377361</v>
      </c>
      <c r="S148" s="87">
        <v>3681815260</v>
      </c>
      <c r="T148" s="87">
        <v>1583562101</v>
      </c>
      <c r="U148" s="88">
        <v>236</v>
      </c>
      <c r="V148" s="88">
        <v>46</v>
      </c>
      <c r="W148" s="89">
        <v>0.21731123388581952</v>
      </c>
      <c r="X148" s="89">
        <v>4.2357274401473299E-2</v>
      </c>
    </row>
    <row r="149" spans="14:24" ht="15.75" x14ac:dyDescent="0.25">
      <c r="N149" s="85">
        <v>41029</v>
      </c>
      <c r="O149" s="86">
        <v>937</v>
      </c>
      <c r="P149" s="86">
        <v>142</v>
      </c>
      <c r="Q149" s="86">
        <v>795</v>
      </c>
      <c r="R149" s="87">
        <v>3990214220</v>
      </c>
      <c r="S149" s="87">
        <v>2725069331</v>
      </c>
      <c r="T149" s="87">
        <v>1265144889</v>
      </c>
      <c r="U149" s="88">
        <v>212</v>
      </c>
      <c r="V149" s="88">
        <v>50</v>
      </c>
      <c r="W149" s="89">
        <v>0.22625400213447172</v>
      </c>
      <c r="X149" s="89">
        <v>5.3361792956243333E-2</v>
      </c>
    </row>
    <row r="150" spans="14:24" ht="15.75" x14ac:dyDescent="0.25">
      <c r="N150" s="85">
        <v>41060</v>
      </c>
      <c r="O150" s="86">
        <v>1116</v>
      </c>
      <c r="P150" s="86">
        <v>174</v>
      </c>
      <c r="Q150" s="86">
        <v>942</v>
      </c>
      <c r="R150" s="87">
        <v>4965606038</v>
      </c>
      <c r="S150" s="87">
        <v>3089558443</v>
      </c>
      <c r="T150" s="87">
        <v>1876047595</v>
      </c>
      <c r="U150" s="88">
        <v>224</v>
      </c>
      <c r="V150" s="88">
        <v>55</v>
      </c>
      <c r="W150" s="89">
        <v>0.20071684587813621</v>
      </c>
      <c r="X150" s="89">
        <v>4.9283154121863799E-2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4102919202</v>
      </c>
      <c r="T151" s="87">
        <v>1736184528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173</v>
      </c>
      <c r="Q152" s="86">
        <v>828</v>
      </c>
      <c r="R152" s="87">
        <v>5476852912</v>
      </c>
      <c r="S152" s="87">
        <v>3899002916</v>
      </c>
      <c r="T152" s="87">
        <v>1577849996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1186</v>
      </c>
      <c r="P153" s="86">
        <v>187</v>
      </c>
      <c r="Q153" s="86">
        <v>999</v>
      </c>
      <c r="R153" s="87">
        <v>5970824291</v>
      </c>
      <c r="S153" s="87">
        <v>4221586288</v>
      </c>
      <c r="T153" s="87">
        <v>1749238003</v>
      </c>
      <c r="U153" s="88">
        <v>209</v>
      </c>
      <c r="V153" s="88">
        <v>41</v>
      </c>
      <c r="W153" s="89">
        <v>0.17622259696458684</v>
      </c>
      <c r="X153" s="89">
        <v>3.4569983136593589E-2</v>
      </c>
    </row>
    <row r="154" spans="14:24" ht="15.75" x14ac:dyDescent="0.25">
      <c r="N154" s="85">
        <v>41182</v>
      </c>
      <c r="O154" s="86">
        <v>1025</v>
      </c>
      <c r="P154" s="86">
        <v>151</v>
      </c>
      <c r="Q154" s="86">
        <v>874</v>
      </c>
      <c r="R154" s="87">
        <v>4815745757</v>
      </c>
      <c r="S154" s="87">
        <v>3334211891</v>
      </c>
      <c r="T154" s="87">
        <v>1481533866</v>
      </c>
      <c r="U154" s="88">
        <v>210</v>
      </c>
      <c r="V154" s="88">
        <v>38</v>
      </c>
      <c r="W154" s="89">
        <v>0.20487804878048779</v>
      </c>
      <c r="X154" s="89">
        <v>3.7073170731707315E-2</v>
      </c>
    </row>
    <row r="155" spans="14:24" ht="15.75" x14ac:dyDescent="0.25">
      <c r="N155" s="85">
        <v>41213</v>
      </c>
      <c r="O155" s="86">
        <v>1129</v>
      </c>
      <c r="P155" s="86">
        <v>164</v>
      </c>
      <c r="Q155" s="86">
        <v>965</v>
      </c>
      <c r="R155" s="87">
        <v>5057244326</v>
      </c>
      <c r="S155" s="87">
        <v>3245720568</v>
      </c>
      <c r="T155" s="87">
        <v>1811523758</v>
      </c>
      <c r="U155" s="88">
        <v>172</v>
      </c>
      <c r="V155" s="88">
        <v>43</v>
      </c>
      <c r="W155" s="89">
        <v>0.15234720992028344</v>
      </c>
      <c r="X155" s="89">
        <v>3.8086802480070861E-2</v>
      </c>
    </row>
    <row r="156" spans="14:24" ht="15.75" x14ac:dyDescent="0.25">
      <c r="N156" s="85">
        <v>41243</v>
      </c>
      <c r="O156" s="86">
        <v>1187</v>
      </c>
      <c r="P156" s="86">
        <v>218</v>
      </c>
      <c r="Q156" s="86">
        <v>969</v>
      </c>
      <c r="R156" s="87">
        <v>6094558156</v>
      </c>
      <c r="S156" s="87">
        <v>4191676177</v>
      </c>
      <c r="T156" s="87">
        <v>1902881979</v>
      </c>
      <c r="U156" s="88">
        <v>177</v>
      </c>
      <c r="V156" s="88">
        <v>58</v>
      </c>
      <c r="W156" s="89">
        <v>0.14911541701769165</v>
      </c>
      <c r="X156" s="89">
        <v>4.8862679022746422E-2</v>
      </c>
    </row>
    <row r="157" spans="14:24" ht="15.75" x14ac:dyDescent="0.25">
      <c r="N157" s="85">
        <v>41274</v>
      </c>
      <c r="O157" s="86">
        <v>2024</v>
      </c>
      <c r="P157" s="86">
        <v>364</v>
      </c>
      <c r="Q157" s="86">
        <v>1660</v>
      </c>
      <c r="R157" s="87">
        <v>11308845774</v>
      </c>
      <c r="S157" s="87">
        <v>7614021442</v>
      </c>
      <c r="T157" s="87">
        <v>3694824332</v>
      </c>
      <c r="U157" s="88">
        <v>271</v>
      </c>
      <c r="V157" s="88">
        <v>67</v>
      </c>
      <c r="W157" s="89">
        <v>0.13389328063241107</v>
      </c>
      <c r="X157" s="89">
        <v>3.3102766798418976E-2</v>
      </c>
    </row>
    <row r="158" spans="14:24" ht="15.75" x14ac:dyDescent="0.25">
      <c r="N158" s="85">
        <v>41305</v>
      </c>
      <c r="O158" s="86">
        <v>862</v>
      </c>
      <c r="P158" s="86">
        <v>130</v>
      </c>
      <c r="Q158" s="86">
        <v>732</v>
      </c>
      <c r="R158" s="87">
        <v>3553203587</v>
      </c>
      <c r="S158" s="87">
        <v>2470460628</v>
      </c>
      <c r="T158" s="87">
        <v>1082742959</v>
      </c>
      <c r="U158" s="88">
        <v>141</v>
      </c>
      <c r="V158" s="88">
        <v>42</v>
      </c>
      <c r="W158" s="89">
        <v>0.16357308584686775</v>
      </c>
      <c r="X158" s="89">
        <v>4.8723897911832945E-2</v>
      </c>
    </row>
    <row r="159" spans="14:24" ht="15.75" x14ac:dyDescent="0.25">
      <c r="N159" s="85">
        <v>41333</v>
      </c>
      <c r="O159" s="86">
        <v>837</v>
      </c>
      <c r="P159" s="86">
        <v>118</v>
      </c>
      <c r="Q159" s="86">
        <v>719</v>
      </c>
      <c r="R159" s="87">
        <v>3229245181</v>
      </c>
      <c r="S159" s="87">
        <v>1997726470</v>
      </c>
      <c r="T159" s="87">
        <v>1231518711</v>
      </c>
      <c r="U159" s="88">
        <v>137</v>
      </c>
      <c r="V159" s="88">
        <v>30</v>
      </c>
      <c r="W159" s="89">
        <v>0.16367980884109917</v>
      </c>
      <c r="X159" s="89">
        <v>3.5842293906810034E-2</v>
      </c>
    </row>
    <row r="160" spans="14:24" ht="15.75" x14ac:dyDescent="0.25">
      <c r="N160" s="85">
        <v>41364</v>
      </c>
      <c r="O160" s="86">
        <v>1213</v>
      </c>
      <c r="P160" s="86">
        <v>175</v>
      </c>
      <c r="Q160" s="86">
        <v>1038</v>
      </c>
      <c r="R160" s="87">
        <v>5617252057</v>
      </c>
      <c r="S160" s="87">
        <v>3844610165</v>
      </c>
      <c r="T160" s="87">
        <v>1772641892</v>
      </c>
      <c r="U160" s="88">
        <v>207</v>
      </c>
      <c r="V160" s="88">
        <v>35</v>
      </c>
      <c r="W160" s="89">
        <v>0.17065127782357792</v>
      </c>
      <c r="X160" s="89">
        <v>2.8854080791426217E-2</v>
      </c>
    </row>
    <row r="161" spans="14:24" ht="15.75" x14ac:dyDescent="0.25">
      <c r="N161" s="85">
        <v>41394</v>
      </c>
      <c r="O161" s="86">
        <v>1209</v>
      </c>
      <c r="P161" s="86">
        <v>186</v>
      </c>
      <c r="Q161" s="86">
        <v>1023</v>
      </c>
      <c r="R161" s="87">
        <v>6043950596</v>
      </c>
      <c r="S161" s="87">
        <v>4263325763</v>
      </c>
      <c r="T161" s="87">
        <v>1780624833</v>
      </c>
      <c r="U161" s="88">
        <v>170</v>
      </c>
      <c r="V161" s="88">
        <v>37</v>
      </c>
      <c r="W161" s="89">
        <v>0.14061207609594706</v>
      </c>
      <c r="X161" s="89">
        <v>3.0603804797353185E-2</v>
      </c>
    </row>
    <row r="162" spans="14:24" ht="15.75" x14ac:dyDescent="0.25">
      <c r="N162" s="85">
        <v>41425</v>
      </c>
      <c r="O162" s="86">
        <v>1412</v>
      </c>
      <c r="P162" s="86">
        <v>196</v>
      </c>
      <c r="Q162" s="86">
        <v>1216</v>
      </c>
      <c r="R162" s="87">
        <v>6511158079</v>
      </c>
      <c r="S162" s="87">
        <v>4352057375</v>
      </c>
      <c r="T162" s="87">
        <v>2159100704</v>
      </c>
      <c r="U162" s="88">
        <v>204</v>
      </c>
      <c r="V162" s="88">
        <v>49</v>
      </c>
      <c r="W162" s="89">
        <v>0.14447592067988668</v>
      </c>
      <c r="X162" s="89">
        <v>3.4702549575070823E-2</v>
      </c>
    </row>
    <row r="163" spans="14:24" ht="15.75" x14ac:dyDescent="0.25">
      <c r="N163" s="85">
        <v>41455</v>
      </c>
      <c r="O163" s="86">
        <v>1443</v>
      </c>
      <c r="P163" s="86">
        <v>251</v>
      </c>
      <c r="Q163" s="86">
        <v>1192</v>
      </c>
      <c r="R163" s="87">
        <v>9145370753</v>
      </c>
      <c r="S163" s="87">
        <v>6594334046</v>
      </c>
      <c r="T163" s="87">
        <v>2551036707</v>
      </c>
      <c r="U163" s="88">
        <v>208</v>
      </c>
      <c r="V163" s="88">
        <v>47</v>
      </c>
      <c r="W163" s="89">
        <v>0.14414414414414414</v>
      </c>
      <c r="X163" s="89">
        <v>3.2571032571032568E-2</v>
      </c>
    </row>
    <row r="164" spans="14:24" ht="15.75" x14ac:dyDescent="0.25">
      <c r="N164" s="85">
        <v>41486</v>
      </c>
      <c r="O164" s="86">
        <v>1352</v>
      </c>
      <c r="P164" s="86">
        <v>198</v>
      </c>
      <c r="Q164" s="86">
        <v>1154</v>
      </c>
      <c r="R164" s="87">
        <v>6033261587</v>
      </c>
      <c r="S164" s="87">
        <v>4005665958</v>
      </c>
      <c r="T164" s="87">
        <v>2027595629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1416</v>
      </c>
      <c r="P165" s="86">
        <v>243</v>
      </c>
      <c r="Q165" s="86">
        <v>1173</v>
      </c>
      <c r="R165" s="87">
        <v>7381752861</v>
      </c>
      <c r="S165" s="87">
        <v>4993971301</v>
      </c>
      <c r="T165" s="87">
        <v>2387781560</v>
      </c>
      <c r="U165" s="88">
        <v>199</v>
      </c>
      <c r="V165" s="88">
        <v>43</v>
      </c>
      <c r="W165" s="89">
        <v>0.1405367231638418</v>
      </c>
      <c r="X165" s="89">
        <v>3.036723163841808E-2</v>
      </c>
    </row>
    <row r="166" spans="14:24" ht="15.75" x14ac:dyDescent="0.25">
      <c r="N166" s="85">
        <v>41547</v>
      </c>
      <c r="O166" s="86">
        <v>1300</v>
      </c>
      <c r="P166" s="86">
        <v>195</v>
      </c>
      <c r="Q166" s="86">
        <v>1105</v>
      </c>
      <c r="R166" s="87">
        <v>7038309845</v>
      </c>
      <c r="S166" s="87">
        <v>4863287903</v>
      </c>
      <c r="T166" s="87">
        <v>2175021942</v>
      </c>
      <c r="U166" s="88">
        <v>152</v>
      </c>
      <c r="V166" s="88">
        <v>32</v>
      </c>
      <c r="W166" s="89">
        <v>0.11692307692307692</v>
      </c>
      <c r="X166" s="89">
        <v>2.4615384615384615E-2</v>
      </c>
    </row>
    <row r="167" spans="14:24" ht="15.75" x14ac:dyDescent="0.25">
      <c r="N167" s="85">
        <v>41578</v>
      </c>
      <c r="O167" s="86">
        <v>1410</v>
      </c>
      <c r="P167" s="86">
        <v>222</v>
      </c>
      <c r="Q167" s="86">
        <v>1188</v>
      </c>
      <c r="R167" s="87">
        <v>8995306156</v>
      </c>
      <c r="S167" s="87">
        <v>6674390929</v>
      </c>
      <c r="T167" s="87">
        <v>2320915227</v>
      </c>
      <c r="U167" s="88">
        <v>155</v>
      </c>
      <c r="V167" s="88">
        <v>35</v>
      </c>
      <c r="W167" s="89">
        <v>0.1099290780141844</v>
      </c>
      <c r="X167" s="89">
        <v>2.4822695035460994E-2</v>
      </c>
    </row>
    <row r="168" spans="14:24" ht="15.75" x14ac:dyDescent="0.25">
      <c r="N168" s="85">
        <v>41608</v>
      </c>
      <c r="O168" s="86">
        <v>1137</v>
      </c>
      <c r="P168" s="86">
        <v>200</v>
      </c>
      <c r="Q168" s="86">
        <v>937</v>
      </c>
      <c r="R168" s="87">
        <v>6263915513</v>
      </c>
      <c r="S168" s="87">
        <v>4433503265</v>
      </c>
      <c r="T168" s="87">
        <v>1830412248</v>
      </c>
      <c r="U168" s="88">
        <v>163</v>
      </c>
      <c r="V168" s="88">
        <v>45</v>
      </c>
      <c r="W168" s="89">
        <v>0.14335971855760773</v>
      </c>
      <c r="X168" s="89">
        <v>3.9577836411609502E-2</v>
      </c>
    </row>
    <row r="169" spans="14:24" ht="15.75" x14ac:dyDescent="0.25">
      <c r="N169" s="85">
        <v>41639</v>
      </c>
      <c r="O169" s="86">
        <v>1855</v>
      </c>
      <c r="P169" s="86">
        <v>366</v>
      </c>
      <c r="Q169" s="86">
        <v>1489</v>
      </c>
      <c r="R169" s="87">
        <v>11481958825</v>
      </c>
      <c r="S169" s="87">
        <v>8321474505</v>
      </c>
      <c r="T169" s="87">
        <v>3160484320</v>
      </c>
      <c r="U169" s="88">
        <v>198</v>
      </c>
      <c r="V169" s="88">
        <v>75</v>
      </c>
      <c r="W169" s="89">
        <v>0.10673854447439353</v>
      </c>
      <c r="X169" s="89">
        <v>4.0431266846361183E-2</v>
      </c>
    </row>
    <row r="170" spans="14:24" ht="15.75" x14ac:dyDescent="0.25">
      <c r="N170" s="85">
        <v>41670</v>
      </c>
      <c r="O170" s="86">
        <v>1218</v>
      </c>
      <c r="P170" s="86">
        <v>185</v>
      </c>
      <c r="Q170" s="86">
        <v>1033</v>
      </c>
      <c r="R170" s="87">
        <v>5137043267</v>
      </c>
      <c r="S170" s="87">
        <v>2831199647</v>
      </c>
      <c r="T170" s="87">
        <v>2305843620</v>
      </c>
      <c r="U170" s="88">
        <v>120</v>
      </c>
      <c r="V170" s="88">
        <v>33</v>
      </c>
      <c r="W170" s="89">
        <v>9.8522167487684734E-2</v>
      </c>
      <c r="X170" s="89">
        <v>2.7093596059113302E-2</v>
      </c>
    </row>
    <row r="171" spans="14:24" ht="15.75" x14ac:dyDescent="0.25">
      <c r="N171" s="85">
        <v>41698</v>
      </c>
      <c r="O171" s="86">
        <v>1127</v>
      </c>
      <c r="P171" s="86">
        <v>160</v>
      </c>
      <c r="Q171" s="86">
        <v>967</v>
      </c>
      <c r="R171" s="87">
        <v>4956972029</v>
      </c>
      <c r="S171" s="87">
        <v>3196084356</v>
      </c>
      <c r="T171" s="87">
        <v>1760887673</v>
      </c>
      <c r="U171" s="88">
        <v>93</v>
      </c>
      <c r="V171" s="88">
        <v>26</v>
      </c>
      <c r="W171" s="89">
        <v>8.2519964507542148E-2</v>
      </c>
      <c r="X171" s="89">
        <v>2.3070097604259095E-2</v>
      </c>
    </row>
    <row r="172" spans="14:24" ht="15.75" x14ac:dyDescent="0.25">
      <c r="N172" s="85">
        <v>41729</v>
      </c>
      <c r="O172" s="86">
        <v>1279</v>
      </c>
      <c r="P172" s="86">
        <v>220</v>
      </c>
      <c r="Q172" s="86">
        <v>1059</v>
      </c>
      <c r="R172" s="87">
        <v>6801342721</v>
      </c>
      <c r="S172" s="87">
        <v>4633808638</v>
      </c>
      <c r="T172" s="87">
        <v>2167534083</v>
      </c>
      <c r="U172" s="88">
        <v>134</v>
      </c>
      <c r="V172" s="88">
        <v>32</v>
      </c>
      <c r="W172" s="89">
        <v>0.10476935105551212</v>
      </c>
      <c r="X172" s="89">
        <v>2.5019546520719312E-2</v>
      </c>
    </row>
    <row r="173" spans="14:24" ht="15.75" x14ac:dyDescent="0.25">
      <c r="N173" s="85">
        <v>41759</v>
      </c>
      <c r="O173" s="86">
        <v>1288</v>
      </c>
      <c r="P173" s="86">
        <v>197</v>
      </c>
      <c r="Q173" s="86">
        <v>1091</v>
      </c>
      <c r="R173" s="87">
        <v>6456005925</v>
      </c>
      <c r="S173" s="87">
        <v>4193884502</v>
      </c>
      <c r="T173" s="87">
        <v>2262121423</v>
      </c>
      <c r="U173" s="88">
        <v>155</v>
      </c>
      <c r="V173" s="88">
        <v>24</v>
      </c>
      <c r="W173" s="89">
        <v>0.1203416149068323</v>
      </c>
      <c r="X173" s="89">
        <v>1.8633540372670808E-2</v>
      </c>
    </row>
    <row r="174" spans="14:24" ht="15.75" x14ac:dyDescent="0.25">
      <c r="N174" s="85">
        <v>41790</v>
      </c>
      <c r="O174" s="86">
        <v>1428</v>
      </c>
      <c r="P174" s="86">
        <v>230</v>
      </c>
      <c r="Q174" s="86">
        <v>1198</v>
      </c>
      <c r="R174" s="87">
        <v>7963131021</v>
      </c>
      <c r="S174" s="87">
        <v>5590062394</v>
      </c>
      <c r="T174" s="87">
        <v>2373068627</v>
      </c>
      <c r="U174" s="88">
        <v>130</v>
      </c>
      <c r="V174" s="88">
        <v>49</v>
      </c>
      <c r="W174" s="89">
        <v>9.1036414565826326E-2</v>
      </c>
      <c r="X174" s="89">
        <v>3.4313725490196081E-2</v>
      </c>
    </row>
    <row r="175" spans="14:24" ht="15.75" x14ac:dyDescent="0.25">
      <c r="N175" s="85">
        <v>41820</v>
      </c>
      <c r="O175" s="86">
        <v>1623</v>
      </c>
      <c r="P175" s="86">
        <v>272</v>
      </c>
      <c r="Q175" s="86">
        <v>1351</v>
      </c>
      <c r="R175" s="87">
        <v>13189706513</v>
      </c>
      <c r="S175" s="87">
        <v>10271233468</v>
      </c>
      <c r="T175" s="87">
        <v>2918473045</v>
      </c>
      <c r="U175" s="88">
        <v>145</v>
      </c>
      <c r="V175" s="88">
        <v>34</v>
      </c>
      <c r="W175" s="89">
        <v>8.9340727048675295E-2</v>
      </c>
      <c r="X175" s="89">
        <v>2.0948860135551448E-2</v>
      </c>
    </row>
    <row r="176" spans="14:24" ht="15.75" x14ac:dyDescent="0.25">
      <c r="N176" s="85">
        <v>41851</v>
      </c>
      <c r="O176" s="86">
        <v>1500</v>
      </c>
      <c r="P176" s="86">
        <v>278</v>
      </c>
      <c r="Q176" s="86">
        <v>1222</v>
      </c>
      <c r="R176" s="87">
        <v>10138278165</v>
      </c>
      <c r="S176" s="87">
        <v>7263865582</v>
      </c>
      <c r="T176" s="87">
        <v>2874412583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1438</v>
      </c>
      <c r="P177" s="86">
        <v>234</v>
      </c>
      <c r="Q177" s="86">
        <v>1204</v>
      </c>
      <c r="R177" s="87">
        <v>8662372249</v>
      </c>
      <c r="S177" s="87">
        <v>6048320569</v>
      </c>
      <c r="T177" s="87">
        <v>2614051680</v>
      </c>
      <c r="U177" s="88">
        <v>106</v>
      </c>
      <c r="V177" s="88">
        <v>17</v>
      </c>
      <c r="W177" s="89">
        <v>7.37134909596662E-2</v>
      </c>
      <c r="X177" s="89">
        <v>1.1821974965229486E-2</v>
      </c>
    </row>
    <row r="178" spans="14:24" ht="15.75" x14ac:dyDescent="0.25">
      <c r="N178" s="85">
        <v>41912</v>
      </c>
      <c r="O178" s="86">
        <v>1441</v>
      </c>
      <c r="P178" s="86">
        <v>263</v>
      </c>
      <c r="Q178" s="86">
        <v>1178</v>
      </c>
      <c r="R178" s="87">
        <v>8928849966</v>
      </c>
      <c r="S178" s="87">
        <v>6147387296</v>
      </c>
      <c r="T178" s="87">
        <v>2781462670</v>
      </c>
      <c r="U178" s="88">
        <v>110</v>
      </c>
      <c r="V178" s="88">
        <v>24</v>
      </c>
      <c r="W178" s="89">
        <v>7.6335877862595422E-2</v>
      </c>
      <c r="X178" s="89">
        <v>1.6655100624566273E-2</v>
      </c>
    </row>
    <row r="179" spans="14:24" ht="15.75" x14ac:dyDescent="0.25">
      <c r="N179" s="85">
        <v>41943</v>
      </c>
      <c r="O179" s="86">
        <v>1575</v>
      </c>
      <c r="P179" s="86">
        <v>294</v>
      </c>
      <c r="Q179" s="86">
        <v>1281</v>
      </c>
      <c r="R179" s="87">
        <v>11036789997</v>
      </c>
      <c r="S179" s="87">
        <v>8072297396</v>
      </c>
      <c r="T179" s="87">
        <v>2964492601</v>
      </c>
      <c r="U179" s="88">
        <v>99</v>
      </c>
      <c r="V179" s="88">
        <v>28</v>
      </c>
      <c r="W179" s="89">
        <v>6.2857142857142861E-2</v>
      </c>
      <c r="X179" s="89">
        <v>1.7777777777777778E-2</v>
      </c>
    </row>
    <row r="180" spans="14:24" ht="15.75" x14ac:dyDescent="0.25">
      <c r="N180" s="85">
        <v>41973</v>
      </c>
      <c r="O180" s="86">
        <v>1300</v>
      </c>
      <c r="P180" s="86">
        <v>239</v>
      </c>
      <c r="Q180" s="86">
        <v>1061</v>
      </c>
      <c r="R180" s="87">
        <v>8542330617</v>
      </c>
      <c r="S180" s="87">
        <v>6272698892</v>
      </c>
      <c r="T180" s="87">
        <v>2269631725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1956</v>
      </c>
      <c r="P181" s="86">
        <v>390</v>
      </c>
      <c r="Q181" s="86">
        <v>1566</v>
      </c>
      <c r="R181" s="87">
        <v>13994234632</v>
      </c>
      <c r="S181" s="87">
        <v>10487123685</v>
      </c>
      <c r="T181" s="87">
        <v>3507110947</v>
      </c>
      <c r="U181" s="88">
        <v>126</v>
      </c>
      <c r="V181" s="88">
        <v>38</v>
      </c>
      <c r="W181" s="89">
        <v>6.4417177914110432E-2</v>
      </c>
      <c r="X181" s="89">
        <v>1.9427402862985686E-2</v>
      </c>
    </row>
    <row r="182" spans="14:24" ht="15.75" x14ac:dyDescent="0.25">
      <c r="N182" s="85">
        <v>42035</v>
      </c>
      <c r="O182" s="86">
        <v>1273</v>
      </c>
      <c r="P182" s="86">
        <v>231</v>
      </c>
      <c r="Q182" s="86">
        <v>1042</v>
      </c>
      <c r="R182" s="87">
        <v>11596919717</v>
      </c>
      <c r="S182" s="87">
        <v>6993390943</v>
      </c>
      <c r="T182" s="87">
        <v>4603528774</v>
      </c>
      <c r="U182" s="88">
        <v>73</v>
      </c>
      <c r="V182" s="88">
        <v>20</v>
      </c>
      <c r="W182" s="89">
        <v>5.7344854673998427E-2</v>
      </c>
      <c r="X182" s="89">
        <v>1.5710919088766692E-2</v>
      </c>
    </row>
    <row r="183" spans="14:24" ht="15.75" x14ac:dyDescent="0.25">
      <c r="N183" s="85">
        <v>42063</v>
      </c>
      <c r="O183" s="86">
        <v>1249</v>
      </c>
      <c r="P183" s="86">
        <v>201</v>
      </c>
      <c r="Q183" s="86">
        <v>1048</v>
      </c>
      <c r="R183" s="87">
        <v>8023306409</v>
      </c>
      <c r="S183" s="87">
        <v>5456639111</v>
      </c>
      <c r="T183" s="87">
        <v>2566667298</v>
      </c>
      <c r="U183" s="88">
        <v>70</v>
      </c>
      <c r="V183" s="88">
        <v>13</v>
      </c>
      <c r="W183" s="89">
        <v>5.6044835868694957E-2</v>
      </c>
      <c r="X183" s="89">
        <v>1.0408326661329063E-2</v>
      </c>
    </row>
    <row r="184" spans="14:24" ht="15.75" x14ac:dyDescent="0.25">
      <c r="N184" s="85">
        <v>42094</v>
      </c>
      <c r="O184" s="86">
        <v>1492</v>
      </c>
      <c r="P184" s="86">
        <v>238</v>
      </c>
      <c r="Q184" s="86">
        <v>1254</v>
      </c>
      <c r="R184" s="87">
        <v>8991633360</v>
      </c>
      <c r="S184" s="87">
        <v>6087735966</v>
      </c>
      <c r="T184" s="87">
        <v>2903897394</v>
      </c>
      <c r="U184" s="88">
        <v>95</v>
      </c>
      <c r="V184" s="88">
        <v>22</v>
      </c>
      <c r="W184" s="89">
        <v>6.3672922252010725E-2</v>
      </c>
      <c r="X184" s="89">
        <v>1.4745308310991957E-2</v>
      </c>
    </row>
    <row r="185" spans="14:24" ht="15.75" x14ac:dyDescent="0.25">
      <c r="N185" s="85">
        <v>42124</v>
      </c>
      <c r="O185" s="86">
        <v>1451</v>
      </c>
      <c r="P185" s="86">
        <v>225</v>
      </c>
      <c r="Q185" s="86">
        <v>1226</v>
      </c>
      <c r="R185" s="87">
        <v>7651812082</v>
      </c>
      <c r="S185" s="87">
        <v>4905460353</v>
      </c>
      <c r="T185" s="87">
        <v>2746351729</v>
      </c>
      <c r="U185" s="88">
        <v>89</v>
      </c>
      <c r="V185" s="88">
        <v>22</v>
      </c>
      <c r="W185" s="89">
        <v>6.1337008959338385E-2</v>
      </c>
      <c r="X185" s="89">
        <v>1.5161957270847692E-2</v>
      </c>
    </row>
    <row r="186" spans="14:24" ht="15.75" x14ac:dyDescent="0.25">
      <c r="N186" s="85">
        <v>42155</v>
      </c>
      <c r="O186" s="86">
        <v>1433</v>
      </c>
      <c r="P186" s="86">
        <v>246</v>
      </c>
      <c r="Q186" s="86">
        <v>1187</v>
      </c>
      <c r="R186" s="87">
        <v>11866552657</v>
      </c>
      <c r="S186" s="87">
        <v>8761583008</v>
      </c>
      <c r="T186" s="87">
        <v>3104969649</v>
      </c>
      <c r="U186" s="88">
        <v>92</v>
      </c>
      <c r="V186" s="88">
        <v>20</v>
      </c>
      <c r="W186" s="89">
        <v>6.4200976971388699E-2</v>
      </c>
      <c r="X186" s="89">
        <v>1.3956734124214934E-2</v>
      </c>
    </row>
    <row r="187" spans="14:24" ht="15.75" x14ac:dyDescent="0.25">
      <c r="N187" s="85">
        <v>42185</v>
      </c>
      <c r="O187" s="86">
        <v>1748</v>
      </c>
      <c r="P187" s="86">
        <v>300</v>
      </c>
      <c r="Q187" s="86">
        <v>1448</v>
      </c>
      <c r="R187" s="87">
        <v>12535689931</v>
      </c>
      <c r="S187" s="87">
        <v>8783405048</v>
      </c>
      <c r="T187" s="87">
        <v>3752284883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1694</v>
      </c>
      <c r="P188" s="86">
        <v>299</v>
      </c>
      <c r="Q188" s="86">
        <v>1395</v>
      </c>
      <c r="R188" s="87">
        <v>9945599000</v>
      </c>
      <c r="S188" s="87">
        <v>6399595121</v>
      </c>
      <c r="T188" s="87">
        <v>3546003879</v>
      </c>
      <c r="U188" s="88">
        <v>95</v>
      </c>
      <c r="V188" s="88">
        <v>23</v>
      </c>
      <c r="W188" s="89">
        <v>5.6080283353010622E-2</v>
      </c>
      <c r="X188" s="89">
        <v>1.3577331759149941E-2</v>
      </c>
    </row>
    <row r="189" spans="14:24" ht="15.75" x14ac:dyDescent="0.25">
      <c r="N189" s="85">
        <v>42247</v>
      </c>
      <c r="O189" s="86">
        <v>1474</v>
      </c>
      <c r="P189" s="86">
        <v>261</v>
      </c>
      <c r="Q189" s="86">
        <v>1213</v>
      </c>
      <c r="R189" s="87">
        <v>10976735740</v>
      </c>
      <c r="S189" s="87">
        <v>8086805783</v>
      </c>
      <c r="T189" s="87">
        <v>2889929957</v>
      </c>
      <c r="U189" s="88">
        <v>78</v>
      </c>
      <c r="V189" s="88">
        <v>22</v>
      </c>
      <c r="W189" s="89">
        <v>5.2917232021709636E-2</v>
      </c>
      <c r="X189" s="89">
        <v>1.4925373134328358E-2</v>
      </c>
    </row>
    <row r="190" spans="14:24" ht="15.75" x14ac:dyDescent="0.25">
      <c r="N190" s="85">
        <v>42277</v>
      </c>
      <c r="O190" s="86">
        <v>1546</v>
      </c>
      <c r="P190" s="86">
        <v>285</v>
      </c>
      <c r="Q190" s="86">
        <v>1261</v>
      </c>
      <c r="R190" s="87">
        <v>10122039506</v>
      </c>
      <c r="S190" s="87">
        <v>6978064249</v>
      </c>
      <c r="T190" s="87">
        <v>3143975257</v>
      </c>
      <c r="U190" s="88">
        <v>77</v>
      </c>
      <c r="V190" s="88">
        <v>19</v>
      </c>
      <c r="W190" s="89">
        <v>4.9805950840879687E-2</v>
      </c>
      <c r="X190" s="89">
        <v>1.2289780077619664E-2</v>
      </c>
    </row>
    <row r="191" spans="14:24" ht="15.75" x14ac:dyDescent="0.25">
      <c r="N191" s="85">
        <v>42308</v>
      </c>
      <c r="O191" s="86">
        <v>1643</v>
      </c>
      <c r="P191" s="86">
        <v>313</v>
      </c>
      <c r="Q191" s="86">
        <v>1330</v>
      </c>
      <c r="R191" s="87">
        <v>11170442749</v>
      </c>
      <c r="S191" s="87">
        <v>8089897513</v>
      </c>
      <c r="T191" s="87">
        <v>3080545236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1479</v>
      </c>
      <c r="P192" s="86">
        <v>243</v>
      </c>
      <c r="Q192" s="86">
        <v>1236</v>
      </c>
      <c r="R192" s="87">
        <v>8742926969</v>
      </c>
      <c r="S192" s="87">
        <v>5916060553</v>
      </c>
      <c r="T192" s="87">
        <v>2826866416</v>
      </c>
      <c r="U192" s="88">
        <v>66</v>
      </c>
      <c r="V192" s="88">
        <v>23</v>
      </c>
      <c r="W192" s="89">
        <v>4.4624746450304259E-2</v>
      </c>
      <c r="X192" s="89">
        <v>1.555104800540906E-2</v>
      </c>
    </row>
    <row r="193" spans="14:24" ht="15.75" x14ac:dyDescent="0.25">
      <c r="N193" s="85">
        <v>42369</v>
      </c>
      <c r="O193" s="86">
        <v>2125</v>
      </c>
      <c r="P193" s="86">
        <v>416</v>
      </c>
      <c r="Q193" s="86">
        <v>1709</v>
      </c>
      <c r="R193" s="87">
        <v>20328432975</v>
      </c>
      <c r="S193" s="87">
        <v>16109363075</v>
      </c>
      <c r="T193" s="87">
        <v>4219069900</v>
      </c>
      <c r="U193" s="88">
        <v>117</v>
      </c>
      <c r="V193" s="88">
        <v>30</v>
      </c>
      <c r="W193" s="89">
        <v>5.5058823529411764E-2</v>
      </c>
      <c r="X193" s="89">
        <v>1.411764705882353E-2</v>
      </c>
    </row>
    <row r="194" spans="14:24" ht="15.75" x14ac:dyDescent="0.25">
      <c r="N194" s="85">
        <v>42400</v>
      </c>
      <c r="O194" s="86">
        <v>1364</v>
      </c>
      <c r="P194" s="86">
        <v>236</v>
      </c>
      <c r="Q194" s="86">
        <v>1128</v>
      </c>
      <c r="R194" s="87">
        <v>8726856648</v>
      </c>
      <c r="S194" s="87">
        <v>5891915351</v>
      </c>
      <c r="T194" s="87">
        <v>2834941297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75" x14ac:dyDescent="0.25">
      <c r="N195" s="85">
        <v>42429</v>
      </c>
      <c r="O195" s="86">
        <v>1337</v>
      </c>
      <c r="P195" s="86">
        <v>231</v>
      </c>
      <c r="Q195" s="86">
        <v>1106</v>
      </c>
      <c r="R195" s="87">
        <v>8077643000</v>
      </c>
      <c r="S195" s="87">
        <v>5498721574</v>
      </c>
      <c r="T195" s="87">
        <v>2578921426</v>
      </c>
      <c r="U195" s="88">
        <v>56</v>
      </c>
      <c r="V195" s="88">
        <v>12</v>
      </c>
      <c r="W195" s="89">
        <v>4.1884816753926704E-2</v>
      </c>
      <c r="X195" s="89">
        <v>8.9753178758414359E-3</v>
      </c>
    </row>
    <row r="196" spans="14:24" ht="15.75" x14ac:dyDescent="0.25">
      <c r="N196" s="85">
        <v>42460</v>
      </c>
      <c r="O196" s="86">
        <v>1782</v>
      </c>
      <c r="P196" s="86">
        <v>290</v>
      </c>
      <c r="Q196" s="86">
        <v>1492</v>
      </c>
      <c r="R196" s="87">
        <v>9854473075</v>
      </c>
      <c r="S196" s="87">
        <v>6373279633</v>
      </c>
      <c r="T196" s="87">
        <v>3481193442</v>
      </c>
      <c r="U196" s="88">
        <v>83</v>
      </c>
      <c r="V196" s="88">
        <v>21</v>
      </c>
      <c r="W196" s="89">
        <v>4.6576879910213247E-2</v>
      </c>
      <c r="X196" s="89">
        <v>1.1784511784511785E-2</v>
      </c>
    </row>
    <row r="197" spans="14:24" ht="15.75" x14ac:dyDescent="0.25">
      <c r="N197" s="85">
        <v>42490</v>
      </c>
      <c r="O197" s="86">
        <v>1578</v>
      </c>
      <c r="P197" s="86">
        <v>215</v>
      </c>
      <c r="Q197" s="86">
        <v>1363</v>
      </c>
      <c r="R197" s="87">
        <v>7364266227</v>
      </c>
      <c r="S197" s="87">
        <v>4315714546</v>
      </c>
      <c r="T197" s="87">
        <v>3048551681</v>
      </c>
      <c r="U197" s="88">
        <v>79</v>
      </c>
      <c r="V197" s="88">
        <v>11</v>
      </c>
      <c r="W197" s="89">
        <v>5.0063371356147024E-2</v>
      </c>
      <c r="X197" s="89">
        <v>6.9708491761723704E-3</v>
      </c>
    </row>
    <row r="198" spans="14:24" ht="15.75" x14ac:dyDescent="0.25">
      <c r="N198" s="85">
        <v>42521</v>
      </c>
      <c r="O198" s="86">
        <v>1665</v>
      </c>
      <c r="P198" s="86">
        <v>265</v>
      </c>
      <c r="Q198" s="86">
        <v>1400</v>
      </c>
      <c r="R198" s="87">
        <v>8870794524</v>
      </c>
      <c r="S198" s="87">
        <v>5822537263</v>
      </c>
      <c r="T198" s="87">
        <v>3048257261</v>
      </c>
      <c r="U198" s="88">
        <v>73</v>
      </c>
      <c r="V198" s="88">
        <v>23</v>
      </c>
      <c r="W198" s="89">
        <v>4.3843843843843842E-2</v>
      </c>
      <c r="X198" s="89">
        <v>1.3813813813813814E-2</v>
      </c>
    </row>
    <row r="199" spans="14:24" ht="15.75" x14ac:dyDescent="0.25">
      <c r="N199" s="85">
        <v>42551</v>
      </c>
      <c r="O199" s="86">
        <v>1898</v>
      </c>
      <c r="P199" s="86">
        <v>363</v>
      </c>
      <c r="Q199" s="86">
        <v>1535</v>
      </c>
      <c r="R199" s="87">
        <v>16511276343</v>
      </c>
      <c r="S199" s="87">
        <v>12725654832</v>
      </c>
      <c r="T199" s="87">
        <v>3785621511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1533</v>
      </c>
      <c r="P200" s="86">
        <v>272</v>
      </c>
      <c r="Q200" s="86">
        <v>1261</v>
      </c>
      <c r="R200" s="87">
        <v>10740695697</v>
      </c>
      <c r="S200" s="87">
        <v>7847932440</v>
      </c>
      <c r="T200" s="87">
        <v>2892763257</v>
      </c>
      <c r="U200" s="88">
        <v>38</v>
      </c>
      <c r="V200" s="88">
        <v>20</v>
      </c>
      <c r="W200" s="89">
        <v>2.4787997390737115E-2</v>
      </c>
      <c r="X200" s="89">
        <v>1.3046314416177429E-2</v>
      </c>
    </row>
    <row r="201" spans="14:24" ht="15.75" x14ac:dyDescent="0.25">
      <c r="N201" s="85">
        <v>42613</v>
      </c>
      <c r="O201" s="86">
        <v>1629</v>
      </c>
      <c r="P201" s="86">
        <v>293</v>
      </c>
      <c r="Q201" s="86">
        <v>1336</v>
      </c>
      <c r="R201" s="87">
        <v>11209740430</v>
      </c>
      <c r="S201" s="87">
        <v>8281232950</v>
      </c>
      <c r="T201" s="87">
        <v>2928507480</v>
      </c>
      <c r="U201" s="88">
        <v>59</v>
      </c>
      <c r="V201" s="88">
        <v>14</v>
      </c>
      <c r="W201" s="89">
        <v>3.6218538980969918E-2</v>
      </c>
      <c r="X201" s="89">
        <v>8.5942295887047274E-3</v>
      </c>
    </row>
    <row r="202" spans="14:24" ht="15.75" x14ac:dyDescent="0.25">
      <c r="N202" s="85">
        <v>42643</v>
      </c>
      <c r="O202" s="86">
        <v>1646</v>
      </c>
      <c r="P202" s="86">
        <v>323</v>
      </c>
      <c r="Q202" s="86">
        <v>1323</v>
      </c>
      <c r="R202" s="87">
        <v>12421652363</v>
      </c>
      <c r="S202" s="87">
        <v>9101606555</v>
      </c>
      <c r="T202" s="87">
        <v>3320045808</v>
      </c>
      <c r="U202" s="88">
        <v>46</v>
      </c>
      <c r="V202" s="88">
        <v>24</v>
      </c>
      <c r="W202" s="89">
        <v>2.7946537059538274E-2</v>
      </c>
      <c r="X202" s="89">
        <v>1.4580801944106925E-2</v>
      </c>
    </row>
    <row r="203" spans="14:24" ht="15.75" x14ac:dyDescent="0.25">
      <c r="N203" s="85">
        <v>42674</v>
      </c>
      <c r="O203" s="86">
        <v>1497</v>
      </c>
      <c r="P203" s="86">
        <v>277</v>
      </c>
      <c r="Q203" s="86">
        <v>1220</v>
      </c>
      <c r="R203" s="87">
        <v>11154425925</v>
      </c>
      <c r="S203" s="87">
        <v>8377368886</v>
      </c>
      <c r="T203" s="87">
        <v>2777057039</v>
      </c>
      <c r="U203" s="88">
        <v>34</v>
      </c>
      <c r="V203" s="88">
        <v>19</v>
      </c>
      <c r="W203" s="89">
        <v>2.2712090848363394E-2</v>
      </c>
      <c r="X203" s="89">
        <v>1.2692050768203072E-2</v>
      </c>
    </row>
    <row r="204" spans="14:24" ht="15.75" x14ac:dyDescent="0.25">
      <c r="N204" s="85">
        <v>42704</v>
      </c>
      <c r="O204" s="86">
        <v>1509</v>
      </c>
      <c r="P204" s="86">
        <v>315</v>
      </c>
      <c r="Q204" s="86">
        <v>1194</v>
      </c>
      <c r="R204" s="87">
        <v>12383304293</v>
      </c>
      <c r="S204" s="87">
        <v>9445136331</v>
      </c>
      <c r="T204" s="87">
        <v>2938167962</v>
      </c>
      <c r="U204" s="88">
        <v>47</v>
      </c>
      <c r="V204" s="88">
        <v>16</v>
      </c>
      <c r="W204" s="89">
        <v>3.1146454605699137E-2</v>
      </c>
      <c r="X204" s="89">
        <v>1.0603048376408217E-2</v>
      </c>
    </row>
    <row r="205" spans="14:24" ht="15.75" x14ac:dyDescent="0.25">
      <c r="N205" s="85">
        <v>42735</v>
      </c>
      <c r="O205" s="86">
        <v>1788</v>
      </c>
      <c r="P205" s="86">
        <v>376</v>
      </c>
      <c r="Q205" s="86">
        <v>1412</v>
      </c>
      <c r="R205" s="87">
        <v>14569613526</v>
      </c>
      <c r="S205" s="87">
        <v>11191446287</v>
      </c>
      <c r="T205" s="87">
        <v>3378167239</v>
      </c>
      <c r="U205" s="88">
        <v>60</v>
      </c>
      <c r="V205" s="88">
        <v>19</v>
      </c>
      <c r="W205" s="89">
        <v>3.3557046979865772E-2</v>
      </c>
      <c r="X205" s="89">
        <v>1.0626398210290829E-2</v>
      </c>
    </row>
    <row r="206" spans="14:24" ht="15.75" x14ac:dyDescent="0.25">
      <c r="N206" s="85">
        <v>42766</v>
      </c>
      <c r="O206" s="86">
        <v>1418</v>
      </c>
      <c r="P206" s="86">
        <v>282</v>
      </c>
      <c r="Q206" s="86">
        <v>1136</v>
      </c>
      <c r="R206" s="87">
        <v>11034337413</v>
      </c>
      <c r="S206" s="87">
        <v>7935221336</v>
      </c>
      <c r="T206" s="87">
        <v>3099116077</v>
      </c>
      <c r="U206" s="88">
        <v>29</v>
      </c>
      <c r="V206" s="88">
        <v>17</v>
      </c>
      <c r="W206" s="89">
        <v>2.0451339915373765E-2</v>
      </c>
      <c r="X206" s="89">
        <v>1.1988716502115656E-2</v>
      </c>
    </row>
    <row r="207" spans="14:24" ht="15.75" x14ac:dyDescent="0.25">
      <c r="N207" s="85">
        <v>42794</v>
      </c>
      <c r="O207" s="86">
        <v>1067</v>
      </c>
      <c r="P207" s="86">
        <v>209</v>
      </c>
      <c r="Q207" s="86">
        <v>858</v>
      </c>
      <c r="R207" s="87">
        <v>7972818728</v>
      </c>
      <c r="S207" s="87">
        <v>5838009618</v>
      </c>
      <c r="T207" s="87">
        <v>2134809110</v>
      </c>
      <c r="U207" s="88">
        <v>20</v>
      </c>
      <c r="V207" s="88">
        <v>9</v>
      </c>
      <c r="W207" s="89">
        <v>1.874414245548266E-2</v>
      </c>
      <c r="X207" s="89">
        <v>8.4348641049671984E-3</v>
      </c>
    </row>
    <row r="208" spans="14:24" ht="15.75" x14ac:dyDescent="0.25">
      <c r="N208" s="85">
        <v>42825</v>
      </c>
      <c r="O208" s="86">
        <v>1385</v>
      </c>
      <c r="P208" s="86">
        <v>267</v>
      </c>
      <c r="Q208" s="86">
        <v>1118</v>
      </c>
      <c r="R208" s="87">
        <v>10125570304</v>
      </c>
      <c r="S208" s="87">
        <v>7298987234</v>
      </c>
      <c r="T208" s="87">
        <v>2826583070</v>
      </c>
      <c r="U208" s="88">
        <v>36</v>
      </c>
      <c r="V208" s="88">
        <v>14</v>
      </c>
      <c r="W208" s="89">
        <v>2.5992779783393503E-2</v>
      </c>
      <c r="X208" s="89">
        <v>1.0108303249097473E-2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1132</v>
      </c>
      <c r="P210" s="86">
        <v>273</v>
      </c>
      <c r="Q210" s="86">
        <v>859</v>
      </c>
      <c r="R210" s="87">
        <v>9069380097</v>
      </c>
      <c r="S210" s="87">
        <v>6032924750</v>
      </c>
      <c r="T210" s="87">
        <v>3036455347</v>
      </c>
      <c r="U210" s="88">
        <v>17</v>
      </c>
      <c r="V210" s="88">
        <v>15</v>
      </c>
      <c r="W210" s="89">
        <v>1.5017667844522967E-2</v>
      </c>
      <c r="X210" s="89">
        <v>1.3250883392226149E-2</v>
      </c>
    </row>
    <row r="211" spans="14:24" ht="15.75" x14ac:dyDescent="0.25">
      <c r="N211" s="85">
        <v>42916</v>
      </c>
      <c r="O211" s="86">
        <v>1398</v>
      </c>
      <c r="P211" s="86">
        <v>360</v>
      </c>
      <c r="Q211" s="86">
        <v>1038</v>
      </c>
      <c r="R211" s="87">
        <v>13222230381</v>
      </c>
      <c r="S211" s="87">
        <v>9454024479</v>
      </c>
      <c r="T211" s="87">
        <v>3768205902</v>
      </c>
      <c r="U211" s="88">
        <v>14</v>
      </c>
      <c r="V211" s="88">
        <v>24</v>
      </c>
      <c r="W211" s="89">
        <v>1.0014306151645207E-2</v>
      </c>
      <c r="X211" s="89">
        <v>1.7167381974248927E-2</v>
      </c>
    </row>
    <row r="212" spans="14:24" ht="15.75" x14ac:dyDescent="0.25">
      <c r="N212" s="85">
        <v>42947</v>
      </c>
      <c r="O212" s="86">
        <v>1115</v>
      </c>
      <c r="P212" s="86">
        <v>268</v>
      </c>
      <c r="Q212" s="86">
        <v>847</v>
      </c>
      <c r="R212" s="87">
        <v>10228899083</v>
      </c>
      <c r="S212" s="87">
        <v>7296636999</v>
      </c>
      <c r="T212" s="87">
        <v>2932262084</v>
      </c>
      <c r="U212" s="88">
        <v>15</v>
      </c>
      <c r="V212" s="88">
        <v>11</v>
      </c>
      <c r="W212" s="89">
        <v>1.3452914798206279E-2</v>
      </c>
      <c r="X212" s="89">
        <v>9.8654708520179366E-3</v>
      </c>
    </row>
    <row r="213" spans="14:24" ht="15.75" x14ac:dyDescent="0.25">
      <c r="N213" s="85">
        <v>42978</v>
      </c>
      <c r="O213" s="86">
        <v>1261</v>
      </c>
      <c r="P213" s="86">
        <v>294</v>
      </c>
      <c r="Q213" s="86">
        <v>967</v>
      </c>
      <c r="R213" s="87">
        <v>11098647152</v>
      </c>
      <c r="S213" s="87">
        <v>7529809684</v>
      </c>
      <c r="T213" s="87">
        <v>3568837468</v>
      </c>
      <c r="U213" s="88">
        <v>15</v>
      </c>
      <c r="V213" s="88">
        <v>18</v>
      </c>
      <c r="W213" s="89">
        <v>1.1895321173671689E-2</v>
      </c>
      <c r="X213" s="89">
        <v>1.4274385408406027E-2</v>
      </c>
    </row>
    <row r="214" spans="14:24" ht="15.75" x14ac:dyDescent="0.25">
      <c r="N214" s="85">
        <v>43008</v>
      </c>
      <c r="O214" s="86">
        <v>1157</v>
      </c>
      <c r="P214" s="86">
        <v>290</v>
      </c>
      <c r="Q214" s="86">
        <v>867</v>
      </c>
      <c r="R214" s="87">
        <v>11139403566</v>
      </c>
      <c r="S214" s="87">
        <v>8279567007</v>
      </c>
      <c r="T214" s="87">
        <v>2859836559</v>
      </c>
      <c r="U214" s="88">
        <v>16</v>
      </c>
      <c r="V214" s="88">
        <v>13</v>
      </c>
      <c r="W214" s="89">
        <v>1.3828867761452032E-2</v>
      </c>
      <c r="X214" s="89">
        <v>1.1235955056179775E-2</v>
      </c>
    </row>
    <row r="215" spans="14:24" ht="15.75" x14ac:dyDescent="0.25">
      <c r="N215" s="85">
        <v>43039</v>
      </c>
      <c r="O215" s="86">
        <v>1286</v>
      </c>
      <c r="P215" s="86">
        <v>307</v>
      </c>
      <c r="Q215" s="86">
        <v>979</v>
      </c>
      <c r="R215" s="87">
        <v>12226438264</v>
      </c>
      <c r="S215" s="87">
        <v>9201716558</v>
      </c>
      <c r="T215" s="87">
        <v>3024721706</v>
      </c>
      <c r="U215" s="88">
        <v>21</v>
      </c>
      <c r="V215" s="88">
        <v>14</v>
      </c>
      <c r="W215" s="89">
        <v>1.6329704510108865E-2</v>
      </c>
      <c r="X215" s="89">
        <v>1.088646967340591E-2</v>
      </c>
    </row>
    <row r="216" spans="14:24" ht="15.75" x14ac:dyDescent="0.25">
      <c r="N216" s="85">
        <v>43069</v>
      </c>
      <c r="O216" s="86">
        <v>1200</v>
      </c>
      <c r="P216" s="86">
        <v>277</v>
      </c>
      <c r="Q216" s="86">
        <v>923</v>
      </c>
      <c r="R216" s="87">
        <v>11652505129</v>
      </c>
      <c r="S216" s="87">
        <v>8329505421</v>
      </c>
      <c r="T216" s="87">
        <v>3322999708</v>
      </c>
      <c r="U216" s="88">
        <v>22</v>
      </c>
      <c r="V216" s="88">
        <v>22</v>
      </c>
      <c r="W216" s="89">
        <v>1.8333333333333333E-2</v>
      </c>
      <c r="X216" s="89">
        <v>1.8333333333333333E-2</v>
      </c>
    </row>
    <row r="217" spans="14:24" ht="15.75" x14ac:dyDescent="0.25">
      <c r="N217" s="85">
        <v>43100</v>
      </c>
      <c r="O217" s="86">
        <v>1335</v>
      </c>
      <c r="P217" s="86">
        <v>344</v>
      </c>
      <c r="Q217" s="86">
        <v>991</v>
      </c>
      <c r="R217" s="87">
        <v>14054566456</v>
      </c>
      <c r="S217" s="87">
        <v>10421519451</v>
      </c>
      <c r="T217" s="87">
        <v>3633047005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1194</v>
      </c>
      <c r="P218" s="86">
        <v>269</v>
      </c>
      <c r="Q218" s="86">
        <v>925</v>
      </c>
      <c r="R218" s="87">
        <v>11341226570</v>
      </c>
      <c r="S218" s="87">
        <v>8149394545</v>
      </c>
      <c r="T218" s="87">
        <v>3191832025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983</v>
      </c>
      <c r="P219" s="86">
        <v>237</v>
      </c>
      <c r="Q219" s="86">
        <v>746</v>
      </c>
      <c r="R219" s="87">
        <v>9225308672</v>
      </c>
      <c r="S219" s="87">
        <v>6553559597</v>
      </c>
      <c r="T219" s="87">
        <v>2671749075</v>
      </c>
      <c r="U219" s="88">
        <v>11</v>
      </c>
      <c r="V219" s="88">
        <v>10</v>
      </c>
      <c r="W219" s="89">
        <v>1.1190233977619531E-2</v>
      </c>
      <c r="X219" s="89">
        <v>1.0172939979654121E-2</v>
      </c>
    </row>
    <row r="220" spans="14:24" ht="15.75" x14ac:dyDescent="0.25">
      <c r="N220" s="85">
        <v>43190</v>
      </c>
      <c r="O220" s="86">
        <v>1363</v>
      </c>
      <c r="P220" s="86">
        <v>272</v>
      </c>
      <c r="Q220" s="86">
        <v>1091</v>
      </c>
      <c r="R220" s="87">
        <v>13173446525</v>
      </c>
      <c r="S220" s="87">
        <v>9645701876</v>
      </c>
      <c r="T220" s="87">
        <v>3527744649</v>
      </c>
      <c r="U220" s="88">
        <v>23</v>
      </c>
      <c r="V220" s="88">
        <v>11</v>
      </c>
      <c r="W220" s="89">
        <v>1.6874541452677916E-2</v>
      </c>
      <c r="X220" s="89">
        <v>8.0704328686720464E-3</v>
      </c>
    </row>
    <row r="221" spans="14:24" ht="15.75" x14ac:dyDescent="0.25">
      <c r="N221" s="85">
        <v>43220</v>
      </c>
      <c r="O221" s="86">
        <v>1463</v>
      </c>
      <c r="P221" s="86">
        <v>246</v>
      </c>
      <c r="Q221" s="86">
        <v>1217</v>
      </c>
      <c r="R221" s="87">
        <v>9584223402</v>
      </c>
      <c r="S221" s="87">
        <v>6289403593</v>
      </c>
      <c r="T221" s="87">
        <v>3294819809</v>
      </c>
      <c r="U221" s="88">
        <v>25</v>
      </c>
      <c r="V221" s="88">
        <v>13</v>
      </c>
      <c r="W221" s="89">
        <v>1.7088174982911826E-2</v>
      </c>
      <c r="X221" s="89">
        <v>8.8858509911141498E-3</v>
      </c>
    </row>
    <row r="222" spans="14:24" ht="15.75" x14ac:dyDescent="0.25">
      <c r="N222" s="85">
        <v>43251</v>
      </c>
      <c r="O222" s="86">
        <v>1562</v>
      </c>
      <c r="P222" s="86">
        <v>275</v>
      </c>
      <c r="Q222" s="86">
        <v>1287</v>
      </c>
      <c r="R222" s="87">
        <v>11324219446</v>
      </c>
      <c r="S222" s="87">
        <v>7818599467</v>
      </c>
      <c r="T222" s="87">
        <v>3505619979</v>
      </c>
      <c r="U222" s="88">
        <v>19</v>
      </c>
      <c r="V222" s="88">
        <v>16</v>
      </c>
      <c r="W222" s="89">
        <v>1.2163892445582587E-2</v>
      </c>
      <c r="X222" s="89">
        <v>1.0243277848911651E-2</v>
      </c>
    </row>
    <row r="223" spans="14:24" ht="15.75" x14ac:dyDescent="0.25">
      <c r="N223" s="85">
        <v>43281</v>
      </c>
      <c r="O223" s="86">
        <v>1551</v>
      </c>
      <c r="P223" s="86">
        <v>309</v>
      </c>
      <c r="Q223" s="86">
        <v>1242</v>
      </c>
      <c r="R223" s="87">
        <v>13900588234</v>
      </c>
      <c r="S223" s="87">
        <v>9863985314</v>
      </c>
      <c r="T223" s="87">
        <v>4036602920</v>
      </c>
      <c r="U223" s="88">
        <v>25</v>
      </c>
      <c r="V223" s="88">
        <v>21</v>
      </c>
      <c r="W223" s="89">
        <v>1.6118633139909737E-2</v>
      </c>
      <c r="X223" s="89">
        <v>1.3539651837524178E-2</v>
      </c>
    </row>
    <row r="224" spans="14:24" ht="15.75" x14ac:dyDescent="0.25">
      <c r="N224" s="85">
        <v>43312</v>
      </c>
      <c r="O224" s="86">
        <v>1407</v>
      </c>
      <c r="P224" s="86">
        <v>303</v>
      </c>
      <c r="Q224" s="86">
        <v>1104</v>
      </c>
      <c r="R224" s="87">
        <v>11472904718</v>
      </c>
      <c r="S224" s="87">
        <v>8035321779</v>
      </c>
      <c r="T224" s="87">
        <v>3437582939</v>
      </c>
      <c r="U224" s="88">
        <v>19</v>
      </c>
      <c r="V224" s="88">
        <v>13</v>
      </c>
      <c r="W224" s="89">
        <v>1.3503909026297086E-2</v>
      </c>
      <c r="X224" s="89">
        <v>9.2395167022032692E-3</v>
      </c>
    </row>
    <row r="225" spans="14:24" ht="15.75" x14ac:dyDescent="0.25">
      <c r="N225" s="85">
        <v>43343</v>
      </c>
      <c r="O225" s="86">
        <v>1511</v>
      </c>
      <c r="P225" s="86">
        <v>339</v>
      </c>
      <c r="Q225" s="86">
        <v>1172</v>
      </c>
      <c r="R225" s="87">
        <v>13630172920</v>
      </c>
      <c r="S225" s="87">
        <v>9969746105</v>
      </c>
      <c r="T225" s="87">
        <v>3660426815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1231</v>
      </c>
      <c r="P226" s="86">
        <v>247</v>
      </c>
      <c r="Q226" s="86">
        <v>984</v>
      </c>
      <c r="R226" s="87">
        <v>11472953102</v>
      </c>
      <c r="S226" s="87">
        <v>8519245374</v>
      </c>
      <c r="T226" s="87">
        <v>2953707728</v>
      </c>
      <c r="U226" s="88">
        <v>16</v>
      </c>
      <c r="V226" s="88">
        <v>11</v>
      </c>
      <c r="W226" s="89">
        <v>1.2997562956945572E-2</v>
      </c>
      <c r="X226" s="89">
        <v>8.9358245329000819E-3</v>
      </c>
    </row>
    <row r="227" spans="14:24" ht="15.75" x14ac:dyDescent="0.25">
      <c r="N227" s="85">
        <v>43404</v>
      </c>
      <c r="O227" s="86">
        <v>1476</v>
      </c>
      <c r="P227" s="86">
        <v>321</v>
      </c>
      <c r="Q227" s="86">
        <v>1155</v>
      </c>
      <c r="R227" s="87">
        <v>14164716901</v>
      </c>
      <c r="S227" s="87">
        <v>10540549159</v>
      </c>
      <c r="T227" s="87">
        <v>3624167742</v>
      </c>
      <c r="U227" s="88">
        <v>14</v>
      </c>
      <c r="V227" s="88">
        <v>13</v>
      </c>
      <c r="W227" s="89">
        <v>9.485094850948509E-3</v>
      </c>
      <c r="X227" s="89">
        <v>8.8075880758807581E-3</v>
      </c>
    </row>
    <row r="228" spans="14:24" ht="15.75" x14ac:dyDescent="0.25">
      <c r="N228" s="85">
        <v>43434</v>
      </c>
      <c r="O228" s="86">
        <v>1349</v>
      </c>
      <c r="P228" s="86">
        <v>320</v>
      </c>
      <c r="Q228" s="86">
        <v>1029</v>
      </c>
      <c r="R228" s="87">
        <v>13791943801</v>
      </c>
      <c r="S228" s="87">
        <v>9805182816</v>
      </c>
      <c r="T228" s="87">
        <v>3986760985</v>
      </c>
      <c r="U228" s="88">
        <v>15</v>
      </c>
      <c r="V228" s="88">
        <v>17</v>
      </c>
      <c r="W228" s="89">
        <v>1.1119347664936991E-2</v>
      </c>
      <c r="X228" s="89">
        <v>1.2601927353595256E-2</v>
      </c>
    </row>
    <row r="229" spans="14:24" ht="15.75" x14ac:dyDescent="0.25">
      <c r="N229" s="85">
        <v>43465</v>
      </c>
      <c r="O229" s="86">
        <v>1639</v>
      </c>
      <c r="P229" s="86">
        <v>394</v>
      </c>
      <c r="Q229" s="86">
        <v>1245</v>
      </c>
      <c r="R229" s="87">
        <v>17134363830</v>
      </c>
      <c r="S229" s="87">
        <v>13284283177</v>
      </c>
      <c r="T229" s="87">
        <v>3850080653</v>
      </c>
      <c r="U229" s="88">
        <v>18</v>
      </c>
      <c r="V229" s="88">
        <v>13</v>
      </c>
      <c r="W229" s="89">
        <v>1.0982306284319707E-2</v>
      </c>
      <c r="X229" s="89">
        <v>7.9316656497864547E-3</v>
      </c>
    </row>
    <row r="230" spans="14:24" ht="15.75" x14ac:dyDescent="0.25">
      <c r="N230" s="85">
        <v>43496</v>
      </c>
      <c r="O230" s="86">
        <v>1254</v>
      </c>
      <c r="P230" s="86">
        <v>243</v>
      </c>
      <c r="Q230" s="86">
        <v>1011</v>
      </c>
      <c r="R230" s="87">
        <v>9438305157</v>
      </c>
      <c r="S230" s="87">
        <v>6283053875</v>
      </c>
      <c r="T230" s="87">
        <v>3155251282</v>
      </c>
      <c r="U230" s="88">
        <v>17</v>
      </c>
      <c r="V230" s="88">
        <v>12</v>
      </c>
      <c r="W230" s="89">
        <v>1.3556618819776715E-2</v>
      </c>
      <c r="X230" s="89">
        <v>9.5693779904306216E-3</v>
      </c>
    </row>
    <row r="231" spans="14:24" ht="15.75" x14ac:dyDescent="0.25">
      <c r="N231" s="85">
        <v>43524</v>
      </c>
      <c r="O231" s="86">
        <v>1087</v>
      </c>
      <c r="P231" s="86">
        <v>227</v>
      </c>
      <c r="Q231" s="86">
        <v>860</v>
      </c>
      <c r="R231" s="86">
        <v>9430760945</v>
      </c>
      <c r="S231" s="87">
        <v>6691593251</v>
      </c>
      <c r="T231" s="87">
        <v>2739167694</v>
      </c>
      <c r="U231" s="88">
        <v>14</v>
      </c>
      <c r="V231" s="88">
        <v>10</v>
      </c>
      <c r="W231" s="89">
        <v>1.2879484820607176E-2</v>
      </c>
      <c r="X231" s="89">
        <v>9.1996320147194107E-3</v>
      </c>
    </row>
    <row r="232" spans="14:24" ht="15.75" x14ac:dyDescent="0.25">
      <c r="N232" s="85">
        <v>43555</v>
      </c>
      <c r="O232" s="86">
        <v>1302</v>
      </c>
      <c r="P232" s="86">
        <v>255</v>
      </c>
      <c r="Q232" s="86">
        <v>1047</v>
      </c>
      <c r="R232" s="86">
        <v>10349560206</v>
      </c>
      <c r="S232" s="87">
        <v>6830707651</v>
      </c>
      <c r="T232" s="87">
        <v>3518852555</v>
      </c>
      <c r="U232" s="88">
        <v>19</v>
      </c>
      <c r="V232" s="88">
        <v>9</v>
      </c>
      <c r="W232" s="89">
        <v>1.4592933947772658E-2</v>
      </c>
      <c r="X232" s="89">
        <v>6.9124423963133645E-3</v>
      </c>
    </row>
    <row r="233" spans="14:24" ht="15.75" x14ac:dyDescent="0.25">
      <c r="N233" s="85">
        <v>43585</v>
      </c>
      <c r="O233" s="86">
        <v>1318</v>
      </c>
      <c r="P233" s="86">
        <v>245</v>
      </c>
      <c r="Q233" s="86">
        <v>1073</v>
      </c>
      <c r="R233" s="86">
        <v>8745836989</v>
      </c>
      <c r="S233" s="87">
        <v>5580159633</v>
      </c>
      <c r="T233" s="87">
        <v>3165677356</v>
      </c>
      <c r="U233" s="88">
        <v>18</v>
      </c>
      <c r="V233" s="88">
        <v>10</v>
      </c>
      <c r="W233" s="89">
        <v>1.3657056145675266E-2</v>
      </c>
      <c r="X233" s="89">
        <v>7.5872534142640367E-3</v>
      </c>
    </row>
    <row r="234" spans="14:24" ht="15.75" x14ac:dyDescent="0.25">
      <c r="N234" s="85">
        <v>43616</v>
      </c>
      <c r="O234" s="86">
        <v>1521</v>
      </c>
      <c r="P234" s="86">
        <v>316</v>
      </c>
      <c r="Q234" s="86">
        <v>1205</v>
      </c>
      <c r="R234" s="86">
        <v>13855978290</v>
      </c>
      <c r="S234" s="87">
        <v>9703286595</v>
      </c>
      <c r="T234" s="87">
        <v>4152691695</v>
      </c>
      <c r="U234" s="88">
        <v>23</v>
      </c>
      <c r="V234" s="88">
        <v>15</v>
      </c>
      <c r="W234" s="89">
        <v>1.5121630506245891E-2</v>
      </c>
      <c r="X234" s="89">
        <v>9.8619329388560158E-3</v>
      </c>
    </row>
    <row r="235" spans="14:24" ht="15.75" x14ac:dyDescent="0.25">
      <c r="N235" s="85">
        <v>43646</v>
      </c>
      <c r="O235" s="86">
        <v>1460</v>
      </c>
      <c r="P235" s="86">
        <v>335</v>
      </c>
      <c r="Q235" s="86">
        <v>1125</v>
      </c>
      <c r="R235" s="86">
        <v>15900201021</v>
      </c>
      <c r="S235" s="87">
        <v>12018074455</v>
      </c>
      <c r="T235" s="87">
        <v>3882126566</v>
      </c>
      <c r="U235" s="88">
        <v>17</v>
      </c>
      <c r="V235" s="88">
        <v>7</v>
      </c>
      <c r="W235" s="89">
        <v>1.1643835616438357E-2</v>
      </c>
      <c r="X235" s="89">
        <v>4.7945205479452057E-3</v>
      </c>
    </row>
    <row r="236" spans="14:24" ht="15.75" x14ac:dyDescent="0.25">
      <c r="N236" s="85">
        <v>43677</v>
      </c>
      <c r="O236" s="86">
        <v>1456</v>
      </c>
      <c r="P236" s="86">
        <v>313</v>
      </c>
      <c r="Q236" s="86">
        <v>1143</v>
      </c>
      <c r="R236" s="86">
        <v>14009970045</v>
      </c>
      <c r="S236" s="87">
        <v>10175178885</v>
      </c>
      <c r="T236" s="87">
        <v>3834791160</v>
      </c>
      <c r="U236" s="88">
        <v>23</v>
      </c>
      <c r="V236" s="88">
        <v>10</v>
      </c>
      <c r="W236" s="89">
        <v>1.5796703296703296E-2</v>
      </c>
      <c r="X236" s="89">
        <v>6.868131868131868E-3</v>
      </c>
    </row>
    <row r="237" spans="14:24" ht="15.75" x14ac:dyDescent="0.25">
      <c r="N237" s="85">
        <v>43708</v>
      </c>
      <c r="O237" s="86">
        <v>1541</v>
      </c>
      <c r="P237" s="86">
        <v>345</v>
      </c>
      <c r="Q237" s="86">
        <v>1196</v>
      </c>
      <c r="R237" s="86">
        <v>13611435422</v>
      </c>
      <c r="S237" s="87">
        <v>9931195181</v>
      </c>
      <c r="T237" s="87">
        <v>3680240241</v>
      </c>
      <c r="U237" s="88">
        <v>15</v>
      </c>
      <c r="V237" s="88">
        <v>9</v>
      </c>
      <c r="W237" s="89">
        <v>9.7339390006489293E-3</v>
      </c>
      <c r="X237" s="89">
        <v>5.8403634003893574E-3</v>
      </c>
    </row>
    <row r="238" spans="14:24" ht="15.75" x14ac:dyDescent="0.25">
      <c r="N238" s="85">
        <v>43738</v>
      </c>
      <c r="O238" s="86">
        <v>1598</v>
      </c>
      <c r="P238" s="86">
        <v>345</v>
      </c>
      <c r="Q238" s="86">
        <v>1253</v>
      </c>
      <c r="R238" s="86">
        <v>15376680270</v>
      </c>
      <c r="S238" s="87">
        <v>11214555364</v>
      </c>
      <c r="T238" s="87">
        <v>4162124906</v>
      </c>
      <c r="U238" s="88">
        <v>19</v>
      </c>
      <c r="V238" s="88">
        <v>10</v>
      </c>
      <c r="W238" s="89">
        <v>1.1889862327909888E-2</v>
      </c>
      <c r="X238" s="89">
        <v>6.2578222778473091E-3</v>
      </c>
    </row>
    <row r="239" spans="14:24" ht="15.75" x14ac:dyDescent="0.25">
      <c r="N239" s="85">
        <v>43769</v>
      </c>
      <c r="O239" s="86">
        <v>1666</v>
      </c>
      <c r="P239" s="86">
        <v>316</v>
      </c>
      <c r="Q239" s="86">
        <v>1350</v>
      </c>
      <c r="R239" s="86">
        <v>13776550306</v>
      </c>
      <c r="S239" s="87">
        <v>9579741813</v>
      </c>
      <c r="T239" s="87">
        <v>4196808493</v>
      </c>
      <c r="U239" s="88">
        <v>15</v>
      </c>
      <c r="V239" s="88">
        <v>7</v>
      </c>
      <c r="W239" s="89">
        <v>9.00360144057623E-3</v>
      </c>
      <c r="X239" s="89">
        <v>4.2016806722689074E-3</v>
      </c>
    </row>
    <row r="240" spans="14:24" ht="15.75" x14ac:dyDescent="0.25">
      <c r="N240" s="85">
        <v>43799</v>
      </c>
      <c r="O240" s="86">
        <v>1408</v>
      </c>
      <c r="P240" s="86">
        <v>286</v>
      </c>
      <c r="Q240" s="86">
        <v>1122</v>
      </c>
      <c r="R240" s="86">
        <v>12983538943</v>
      </c>
      <c r="S240" s="87">
        <v>9321221517</v>
      </c>
      <c r="T240" s="87">
        <v>3662317426</v>
      </c>
      <c r="U240" s="88">
        <v>20</v>
      </c>
      <c r="V240" s="88">
        <v>6</v>
      </c>
      <c r="W240" s="89">
        <v>1.4204545454545454E-2</v>
      </c>
      <c r="X240" s="89">
        <v>4.261363636363636E-3</v>
      </c>
    </row>
    <row r="241" spans="14:24" ht="15.75" x14ac:dyDescent="0.25">
      <c r="N241" s="85">
        <v>43830</v>
      </c>
      <c r="O241" s="86">
        <v>1942</v>
      </c>
      <c r="P241" s="86">
        <v>425</v>
      </c>
      <c r="Q241" s="86">
        <v>1517</v>
      </c>
      <c r="R241" s="86">
        <v>20230339453</v>
      </c>
      <c r="S241" s="87">
        <v>15267388579</v>
      </c>
      <c r="T241" s="87">
        <v>4962950874</v>
      </c>
      <c r="U241" s="88">
        <v>26</v>
      </c>
      <c r="V241" s="88">
        <v>12</v>
      </c>
      <c r="W241" s="89">
        <v>1.3388259526261586E-2</v>
      </c>
      <c r="X241" s="89">
        <v>6.1791967044284241E-3</v>
      </c>
    </row>
    <row r="242" spans="14:24" ht="15.75" x14ac:dyDescent="0.25">
      <c r="N242" s="85">
        <v>43861</v>
      </c>
      <c r="O242" s="86">
        <v>1525</v>
      </c>
      <c r="P242" s="86">
        <v>269</v>
      </c>
      <c r="Q242" s="86">
        <v>1256</v>
      </c>
      <c r="R242" s="86">
        <v>11778630357</v>
      </c>
      <c r="S242" s="87">
        <v>7902973964</v>
      </c>
      <c r="T242" s="87">
        <v>3875656393</v>
      </c>
      <c r="U242" s="88">
        <v>18</v>
      </c>
      <c r="V242" s="88">
        <v>5</v>
      </c>
      <c r="W242" s="89">
        <v>1.180327868852459E-2</v>
      </c>
      <c r="X242" s="89">
        <v>3.2786885245901639E-3</v>
      </c>
    </row>
    <row r="243" spans="14:24" ht="15.75" x14ac:dyDescent="0.25">
      <c r="N243" s="85">
        <v>43890</v>
      </c>
      <c r="O243" s="86">
        <v>1278</v>
      </c>
      <c r="P243" s="86">
        <v>239</v>
      </c>
      <c r="Q243" s="86">
        <v>1039</v>
      </c>
      <c r="R243" s="86">
        <v>10575159136</v>
      </c>
      <c r="S243" s="87">
        <v>7368077569</v>
      </c>
      <c r="T243" s="87">
        <v>3207081567</v>
      </c>
      <c r="U243" s="88">
        <v>14</v>
      </c>
      <c r="V243" s="88">
        <v>8</v>
      </c>
      <c r="W243" s="89">
        <v>1.0954616588419406E-2</v>
      </c>
      <c r="X243" s="89">
        <v>6.2597809076682318E-3</v>
      </c>
    </row>
    <row r="244" spans="14:24" ht="15.75" x14ac:dyDescent="0.25">
      <c r="N244" s="85">
        <v>43921</v>
      </c>
      <c r="O244" s="86">
        <v>1184</v>
      </c>
      <c r="P244" s="86">
        <v>213</v>
      </c>
      <c r="Q244" s="86">
        <v>971</v>
      </c>
      <c r="R244" s="86">
        <v>9544243798</v>
      </c>
      <c r="S244" s="87">
        <v>6612680801</v>
      </c>
      <c r="T244" s="87">
        <v>2931562997</v>
      </c>
      <c r="U244" s="88">
        <v>19</v>
      </c>
      <c r="V244" s="88">
        <v>5</v>
      </c>
      <c r="W244" s="89">
        <v>1.6047297297297296E-2</v>
      </c>
      <c r="X244" s="89">
        <v>4.2229729729729732E-3</v>
      </c>
    </row>
    <row r="245" spans="14:24" ht="15.75" x14ac:dyDescent="0.25">
      <c r="N245" s="85">
        <v>43951</v>
      </c>
      <c r="O245" s="86">
        <v>766</v>
      </c>
      <c r="P245" s="86">
        <v>121</v>
      </c>
      <c r="Q245" s="86">
        <v>645</v>
      </c>
      <c r="R245" s="86">
        <v>5438697592</v>
      </c>
      <c r="S245" s="87">
        <v>3592246834</v>
      </c>
      <c r="T245" s="87">
        <v>1846450758</v>
      </c>
      <c r="U245" s="88">
        <v>7</v>
      </c>
      <c r="V245" s="88">
        <v>3</v>
      </c>
      <c r="W245" s="89">
        <v>9.138381201044387E-3</v>
      </c>
      <c r="X245" s="89">
        <v>3.9164490861618795E-3</v>
      </c>
    </row>
    <row r="246" spans="14:24" ht="15.75" x14ac:dyDescent="0.25">
      <c r="N246" s="85">
        <v>43982</v>
      </c>
      <c r="O246" s="86">
        <v>705</v>
      </c>
      <c r="P246" s="86">
        <v>106</v>
      </c>
      <c r="Q246" s="86">
        <v>599</v>
      </c>
      <c r="R246" s="86">
        <v>4029527355</v>
      </c>
      <c r="S246" s="87">
        <v>2273856738</v>
      </c>
      <c r="T246" s="87">
        <v>1755670617</v>
      </c>
      <c r="U246" s="88">
        <v>8</v>
      </c>
      <c r="V246" s="88">
        <v>6</v>
      </c>
      <c r="W246" s="89">
        <v>1.1347517730496455E-2</v>
      </c>
      <c r="X246" s="89">
        <v>8.5106382978723406E-3</v>
      </c>
    </row>
    <row r="247" spans="14:24" ht="15.75" x14ac:dyDescent="0.25">
      <c r="N247" s="85">
        <v>44012</v>
      </c>
      <c r="O247" s="86">
        <v>891</v>
      </c>
      <c r="P247" s="86">
        <v>142</v>
      </c>
      <c r="Q247" s="86">
        <v>749</v>
      </c>
      <c r="R247" s="86">
        <v>4894956655</v>
      </c>
      <c r="S247" s="87">
        <v>2791546233</v>
      </c>
      <c r="T247" s="87">
        <v>2103410422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1069</v>
      </c>
      <c r="P248" s="86">
        <v>158</v>
      </c>
      <c r="Q248" s="86">
        <v>911</v>
      </c>
      <c r="R248" s="86">
        <v>5662164841</v>
      </c>
      <c r="S248" s="87">
        <v>3194509649</v>
      </c>
      <c r="T248" s="87">
        <v>2467655192</v>
      </c>
      <c r="U248" s="88">
        <v>17</v>
      </c>
      <c r="V248" s="88">
        <v>8</v>
      </c>
      <c r="W248" s="89">
        <v>1.5902712815715623E-2</v>
      </c>
      <c r="X248" s="89">
        <v>7.4836295603367634E-3</v>
      </c>
    </row>
    <row r="249" spans="14:24" ht="15.75" x14ac:dyDescent="0.25">
      <c r="N249" s="85">
        <v>44074</v>
      </c>
      <c r="O249" s="86">
        <v>1079</v>
      </c>
      <c r="P249" s="86">
        <v>153</v>
      </c>
      <c r="Q249" s="86">
        <v>926</v>
      </c>
      <c r="R249" s="86">
        <v>5326803709</v>
      </c>
      <c r="S249" s="87">
        <v>2974457161</v>
      </c>
      <c r="T249" s="87">
        <v>2352346548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1321</v>
      </c>
      <c r="P250" s="86">
        <v>230</v>
      </c>
      <c r="Q250" s="86">
        <v>1091</v>
      </c>
      <c r="R250" s="86">
        <v>10176668927</v>
      </c>
      <c r="S250" s="87">
        <v>7203572577</v>
      </c>
      <c r="T250" s="87">
        <v>2973096350</v>
      </c>
      <c r="U250" s="88">
        <v>17</v>
      </c>
      <c r="V250" s="88">
        <v>7</v>
      </c>
      <c r="W250" s="89">
        <v>1.2869038607115822E-2</v>
      </c>
      <c r="X250" s="89">
        <v>5.2990158970476911E-3</v>
      </c>
    </row>
    <row r="251" spans="14:24" ht="15.75" x14ac:dyDescent="0.25">
      <c r="N251" s="85">
        <v>44135</v>
      </c>
      <c r="O251" s="86">
        <v>1398</v>
      </c>
      <c r="P251" s="86">
        <v>256</v>
      </c>
      <c r="Q251" s="86">
        <v>1142</v>
      </c>
      <c r="R251" s="86">
        <v>10947003022</v>
      </c>
      <c r="S251" s="87">
        <v>7554280805</v>
      </c>
      <c r="T251" s="87">
        <v>3392722217</v>
      </c>
      <c r="U251" s="88">
        <v>16</v>
      </c>
      <c r="V251" s="88">
        <v>11</v>
      </c>
      <c r="W251" s="89">
        <v>1.1444921316165951E-2</v>
      </c>
      <c r="X251" s="89">
        <v>7.8683834048640915E-3</v>
      </c>
    </row>
    <row r="252" spans="14:24" ht="15.75" x14ac:dyDescent="0.25">
      <c r="N252" s="85">
        <v>44165</v>
      </c>
      <c r="O252" s="86">
        <v>1334</v>
      </c>
      <c r="P252" s="86">
        <v>228</v>
      </c>
      <c r="Q252" s="86">
        <v>1106</v>
      </c>
      <c r="R252" s="86">
        <v>9809877260</v>
      </c>
      <c r="S252" s="87">
        <v>6471036957</v>
      </c>
      <c r="T252" s="87">
        <v>3338840303</v>
      </c>
      <c r="U252" s="88">
        <v>30</v>
      </c>
      <c r="V252" s="88">
        <v>6</v>
      </c>
      <c r="W252" s="89">
        <v>2.2488755622188907E-2</v>
      </c>
      <c r="X252" s="89">
        <v>4.4977511244377807E-3</v>
      </c>
    </row>
    <row r="253" spans="14:24" ht="15.75" x14ac:dyDescent="0.25">
      <c r="N253" s="85">
        <v>44196</v>
      </c>
      <c r="O253" s="86">
        <v>2418</v>
      </c>
      <c r="P253" s="86">
        <v>476</v>
      </c>
      <c r="Q253" s="86">
        <v>1942</v>
      </c>
      <c r="R253" s="86">
        <v>20575390190</v>
      </c>
      <c r="S253" s="87">
        <v>14419917780</v>
      </c>
      <c r="T253" s="87">
        <v>6155472410</v>
      </c>
      <c r="U253" s="88">
        <v>37</v>
      </c>
      <c r="V253" s="88">
        <v>16</v>
      </c>
      <c r="W253" s="89">
        <v>1.5301902398676593E-2</v>
      </c>
      <c r="X253" s="89">
        <v>6.6170388751033912E-3</v>
      </c>
    </row>
    <row r="254" spans="14:24" ht="15.75" x14ac:dyDescent="0.25">
      <c r="N254" s="85">
        <v>44227</v>
      </c>
      <c r="O254" s="86">
        <v>1328</v>
      </c>
      <c r="P254" s="86">
        <v>234</v>
      </c>
      <c r="Q254" s="86">
        <v>1094</v>
      </c>
      <c r="R254" s="86">
        <v>9578781983</v>
      </c>
      <c r="S254" s="87">
        <v>6563194082</v>
      </c>
      <c r="T254" s="87">
        <v>3015587901</v>
      </c>
      <c r="U254" s="88">
        <v>27</v>
      </c>
      <c r="V254" s="88">
        <v>8</v>
      </c>
      <c r="W254" s="89">
        <v>2.0331325301204819E-2</v>
      </c>
      <c r="X254" s="89">
        <v>6.024096385542169E-3</v>
      </c>
    </row>
    <row r="255" spans="14:24" ht="15.75" x14ac:dyDescent="0.25">
      <c r="N255" s="85">
        <v>44255</v>
      </c>
      <c r="O255" s="86">
        <v>1315</v>
      </c>
      <c r="P255" s="86">
        <v>192</v>
      </c>
      <c r="Q255" s="86">
        <v>1123</v>
      </c>
      <c r="R255" s="86">
        <v>7669687669</v>
      </c>
      <c r="S255" s="87">
        <v>4462107545</v>
      </c>
      <c r="T255" s="87">
        <v>3207580124</v>
      </c>
      <c r="U255" s="88">
        <v>19</v>
      </c>
      <c r="V255" s="88">
        <v>2</v>
      </c>
      <c r="W255" s="89">
        <v>1.4448669201520912E-2</v>
      </c>
      <c r="X255" s="89">
        <v>1.520912547528517E-3</v>
      </c>
    </row>
    <row r="256" spans="14:24" ht="15.75" x14ac:dyDescent="0.25">
      <c r="N256" s="85">
        <v>44286</v>
      </c>
      <c r="O256" s="86">
        <v>1834</v>
      </c>
      <c r="P256" s="86">
        <v>262</v>
      </c>
      <c r="Q256" s="86">
        <v>1572</v>
      </c>
      <c r="R256" s="86">
        <v>11211722718</v>
      </c>
      <c r="S256" s="87">
        <v>6731642340</v>
      </c>
      <c r="T256" s="87">
        <v>4480080378</v>
      </c>
      <c r="U256" s="88">
        <v>25</v>
      </c>
      <c r="V256" s="88">
        <v>11</v>
      </c>
      <c r="W256" s="89">
        <v>1.3631406761177753E-2</v>
      </c>
      <c r="X256" s="89">
        <v>5.9978189749182115E-3</v>
      </c>
    </row>
    <row r="257" spans="14:24" ht="15.75" x14ac:dyDescent="0.25">
      <c r="N257" s="85">
        <v>44316</v>
      </c>
      <c r="O257" s="86">
        <v>1901</v>
      </c>
      <c r="P257" s="86">
        <v>329</v>
      </c>
      <c r="Q257" s="86">
        <v>1572</v>
      </c>
      <c r="R257" s="86">
        <v>13807144808</v>
      </c>
      <c r="S257" s="87">
        <v>8962129792</v>
      </c>
      <c r="T257" s="87">
        <v>4845015016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1935</v>
      </c>
      <c r="P258" s="86">
        <v>305</v>
      </c>
      <c r="Q258" s="86">
        <v>1630</v>
      </c>
      <c r="R258" s="86">
        <v>12449533637</v>
      </c>
      <c r="S258" s="87">
        <v>7815471152</v>
      </c>
      <c r="T258" s="87">
        <v>4634062485</v>
      </c>
      <c r="U258" s="88">
        <v>26</v>
      </c>
      <c r="V258" s="88">
        <v>7</v>
      </c>
      <c r="W258" s="89">
        <v>1.3436692506459949E-2</v>
      </c>
      <c r="X258" s="89">
        <v>3.6175710594315244E-3</v>
      </c>
    </row>
    <row r="259" spans="14:24" ht="15.75" x14ac:dyDescent="0.25">
      <c r="N259" s="85">
        <v>44377</v>
      </c>
      <c r="O259" s="86">
        <v>2301</v>
      </c>
      <c r="P259" s="86">
        <v>382</v>
      </c>
      <c r="Q259" s="86">
        <v>1919</v>
      </c>
      <c r="R259" s="86">
        <v>17439719982</v>
      </c>
      <c r="S259" s="87">
        <v>10966041557</v>
      </c>
      <c r="T259" s="87">
        <v>6473678425</v>
      </c>
      <c r="U259" s="88">
        <v>39</v>
      </c>
      <c r="V259" s="88">
        <v>8</v>
      </c>
      <c r="W259" s="89">
        <v>1.6949152542372881E-2</v>
      </c>
      <c r="X259" s="89">
        <v>3.4767492394611041E-3</v>
      </c>
    </row>
    <row r="260" spans="14:24" ht="15.75" x14ac:dyDescent="0.25">
      <c r="N260" s="85">
        <v>44408</v>
      </c>
      <c r="O260" s="86">
        <v>2121</v>
      </c>
      <c r="P260" s="86">
        <v>355</v>
      </c>
      <c r="Q260" s="86">
        <v>1766</v>
      </c>
      <c r="R260" s="86">
        <v>18049029116</v>
      </c>
      <c r="S260" s="87">
        <v>11973442652</v>
      </c>
      <c r="T260" s="87">
        <v>6075586464</v>
      </c>
      <c r="U260" s="88">
        <v>32</v>
      </c>
      <c r="V260" s="88">
        <v>11</v>
      </c>
      <c r="W260" s="89">
        <v>1.5087223008015087E-2</v>
      </c>
      <c r="X260" s="89">
        <v>5.186232909005186E-3</v>
      </c>
    </row>
    <row r="261" spans="14:24" ht="15.75" x14ac:dyDescent="0.25">
      <c r="N261" s="85">
        <v>44439</v>
      </c>
      <c r="O261" s="86">
        <v>2248</v>
      </c>
      <c r="P261" s="86">
        <v>400</v>
      </c>
      <c r="Q261" s="86">
        <v>1848</v>
      </c>
      <c r="R261" s="86">
        <v>19937131135</v>
      </c>
      <c r="S261" s="87">
        <v>13802910252</v>
      </c>
      <c r="T261" s="87">
        <v>6134220883</v>
      </c>
      <c r="U261" s="88">
        <v>30</v>
      </c>
      <c r="V261" s="88">
        <v>10</v>
      </c>
      <c r="W261" s="89">
        <v>1.3345195729537367E-2</v>
      </c>
      <c r="X261" s="89">
        <v>4.4483985765124559E-3</v>
      </c>
    </row>
    <row r="262" spans="14:24" ht="15.75" x14ac:dyDescent="0.25">
      <c r="N262" s="85">
        <v>44469</v>
      </c>
      <c r="O262" s="86">
        <v>2278</v>
      </c>
      <c r="P262" s="86">
        <v>420</v>
      </c>
      <c r="Q262" s="86">
        <v>1858</v>
      </c>
      <c r="R262" s="86">
        <v>20670206313</v>
      </c>
      <c r="S262" s="87">
        <v>13954304391</v>
      </c>
      <c r="T262" s="87">
        <v>6715901922</v>
      </c>
      <c r="U262" s="88">
        <v>26</v>
      </c>
      <c r="V262" s="88">
        <v>10</v>
      </c>
      <c r="W262" s="89">
        <v>1.141352063213345E-2</v>
      </c>
      <c r="X262" s="89">
        <v>4.3898156277436349E-3</v>
      </c>
    </row>
    <row r="263" spans="14:24" ht="15.75" x14ac:dyDescent="0.25">
      <c r="N263" s="85">
        <v>44500</v>
      </c>
      <c r="O263" s="86">
        <v>2291</v>
      </c>
      <c r="P263" s="86">
        <v>412</v>
      </c>
      <c r="Q263" s="86">
        <v>1879</v>
      </c>
      <c r="R263" s="86">
        <v>20755958347</v>
      </c>
      <c r="S263" s="87">
        <v>14340826449</v>
      </c>
      <c r="T263" s="87">
        <v>6415131898</v>
      </c>
      <c r="U263" s="88">
        <v>28</v>
      </c>
      <c r="V263" s="88">
        <v>9</v>
      </c>
      <c r="W263" s="89">
        <v>1.2221737232649499E-2</v>
      </c>
      <c r="X263" s="89">
        <v>3.9284155390659102E-3</v>
      </c>
    </row>
    <row r="264" spans="14:24" ht="15.75" x14ac:dyDescent="0.25">
      <c r="N264" s="85">
        <v>44530</v>
      </c>
      <c r="O264" s="86">
        <v>2303</v>
      </c>
      <c r="P264" s="86">
        <v>406</v>
      </c>
      <c r="Q264" s="86">
        <v>1897</v>
      </c>
      <c r="R264" s="86">
        <v>20304163116</v>
      </c>
      <c r="S264" s="87">
        <v>13816912589</v>
      </c>
      <c r="T264" s="87">
        <v>6487250527</v>
      </c>
      <c r="U264" s="88">
        <v>24</v>
      </c>
      <c r="V264" s="88">
        <v>6</v>
      </c>
      <c r="W264" s="89">
        <v>1.0421189752496743E-2</v>
      </c>
      <c r="X264" s="89">
        <v>2.6052974381241857E-3</v>
      </c>
    </row>
    <row r="265" spans="14:24" ht="15.75" x14ac:dyDescent="0.25">
      <c r="N265" s="85">
        <v>44561</v>
      </c>
      <c r="O265" s="86">
        <v>3813</v>
      </c>
      <c r="P265" s="86">
        <v>787</v>
      </c>
      <c r="Q265" s="86">
        <v>3026</v>
      </c>
      <c r="R265" s="86">
        <v>38785165251</v>
      </c>
      <c r="S265" s="87">
        <v>26833697871</v>
      </c>
      <c r="T265" s="87">
        <v>11951467380</v>
      </c>
      <c r="U265" s="88">
        <v>31</v>
      </c>
      <c r="V265" s="88">
        <v>20</v>
      </c>
      <c r="W265" s="89">
        <v>8.130081300813009E-3</v>
      </c>
      <c r="X265" s="89">
        <v>5.2452137424600052E-3</v>
      </c>
    </row>
    <row r="266" spans="14:24" ht="15.75" x14ac:dyDescent="0.25">
      <c r="N266" s="85">
        <v>44592</v>
      </c>
      <c r="O266" s="86">
        <v>1740</v>
      </c>
      <c r="P266" s="86">
        <v>274</v>
      </c>
      <c r="Q266" s="86">
        <v>1466</v>
      </c>
      <c r="R266" s="86">
        <v>14183439739</v>
      </c>
      <c r="S266" s="87">
        <v>8931031594</v>
      </c>
      <c r="T266" s="87">
        <v>5252408145</v>
      </c>
      <c r="U266" s="88">
        <v>19</v>
      </c>
      <c r="V266" s="88">
        <v>7</v>
      </c>
      <c r="W266" s="89">
        <v>1.0919540229885057E-2</v>
      </c>
      <c r="X266" s="89">
        <v>4.0229885057471264E-3</v>
      </c>
    </row>
    <row r="267" spans="14:24" ht="15.75" x14ac:dyDescent="0.25">
      <c r="N267" s="85">
        <v>44620</v>
      </c>
      <c r="O267" s="86">
        <v>1742</v>
      </c>
      <c r="P267" s="86">
        <v>280</v>
      </c>
      <c r="Q267" s="86">
        <v>1462</v>
      </c>
      <c r="R267" s="86">
        <v>14022551956</v>
      </c>
      <c r="S267" s="87">
        <v>8886040455</v>
      </c>
      <c r="T267" s="87">
        <v>5136511501</v>
      </c>
      <c r="U267" s="88">
        <v>18</v>
      </c>
      <c r="V267" s="88">
        <v>9</v>
      </c>
      <c r="W267" s="89">
        <v>1.0332950631458095E-2</v>
      </c>
      <c r="X267" s="89">
        <v>5.1664753157290473E-3</v>
      </c>
    </row>
    <row r="268" spans="14:24" ht="15.75" x14ac:dyDescent="0.25">
      <c r="N268" s="85">
        <v>44651</v>
      </c>
      <c r="O268" s="86">
        <v>2317</v>
      </c>
      <c r="P268" s="86">
        <v>375</v>
      </c>
      <c r="Q268" s="86">
        <v>1942</v>
      </c>
      <c r="R268" s="86">
        <v>19806105123</v>
      </c>
      <c r="S268" s="87">
        <v>13208796871</v>
      </c>
      <c r="T268" s="87">
        <v>6597308252</v>
      </c>
      <c r="U268" s="88">
        <v>28</v>
      </c>
      <c r="V268" s="88">
        <v>15</v>
      </c>
      <c r="W268" s="89">
        <v>1.2084592145015106E-2</v>
      </c>
      <c r="X268" s="89">
        <v>6.4738886491152352E-3</v>
      </c>
    </row>
    <row r="269" spans="14:24" ht="15.75" x14ac:dyDescent="0.25">
      <c r="N269" s="85">
        <v>44681</v>
      </c>
      <c r="O269" s="86">
        <v>2218</v>
      </c>
      <c r="P269" s="86">
        <v>349</v>
      </c>
      <c r="Q269" s="86">
        <v>1869</v>
      </c>
      <c r="R269" s="86">
        <v>19041631844</v>
      </c>
      <c r="S269" s="87">
        <v>12072418164</v>
      </c>
      <c r="T269" s="87">
        <v>6969213680</v>
      </c>
      <c r="U269" s="88">
        <v>25</v>
      </c>
      <c r="V269" s="88">
        <v>10</v>
      </c>
      <c r="W269" s="89">
        <v>1.1271415689810641E-2</v>
      </c>
      <c r="X269" s="89">
        <v>4.508566275924256E-3</v>
      </c>
    </row>
    <row r="270" spans="14:24" ht="15.75" x14ac:dyDescent="0.25">
      <c r="N270" s="85">
        <v>44712</v>
      </c>
      <c r="O270" s="86">
        <v>2143</v>
      </c>
      <c r="P270" s="86">
        <v>347</v>
      </c>
      <c r="Q270" s="86">
        <v>1796</v>
      </c>
      <c r="R270" s="86">
        <v>18875297320</v>
      </c>
      <c r="S270" s="87">
        <v>11731376409</v>
      </c>
      <c r="T270" s="87">
        <v>7143920911</v>
      </c>
      <c r="U270" s="88">
        <v>26</v>
      </c>
      <c r="V270" s="88">
        <v>9</v>
      </c>
      <c r="W270" s="89">
        <v>1.2132524498366775E-2</v>
      </c>
      <c r="X270" s="89">
        <v>4.1997200186654222E-3</v>
      </c>
    </row>
    <row r="271" spans="14:24" ht="15.75" x14ac:dyDescent="0.25">
      <c r="N271" s="85">
        <v>44742</v>
      </c>
      <c r="O271" s="86">
        <v>2405</v>
      </c>
      <c r="P271" s="86">
        <v>418</v>
      </c>
      <c r="Q271" s="86">
        <v>1987</v>
      </c>
      <c r="R271" s="86">
        <v>23693098880</v>
      </c>
      <c r="S271" s="87">
        <v>15942727207</v>
      </c>
      <c r="T271" s="87">
        <v>7750371673</v>
      </c>
      <c r="U271" s="88">
        <v>21</v>
      </c>
      <c r="V271" s="88">
        <v>11</v>
      </c>
      <c r="W271" s="89">
        <v>8.7318087318087323E-3</v>
      </c>
      <c r="X271" s="89">
        <v>4.5738045738045741E-3</v>
      </c>
    </row>
    <row r="272" spans="14:24" ht="15.75" x14ac:dyDescent="0.25">
      <c r="N272" s="85">
        <v>44773</v>
      </c>
      <c r="O272" s="86">
        <v>1890</v>
      </c>
      <c r="P272" s="86">
        <v>336</v>
      </c>
      <c r="Q272" s="86">
        <v>1554</v>
      </c>
      <c r="R272" s="86">
        <v>16886053742</v>
      </c>
      <c r="S272" s="87">
        <v>11011554883</v>
      </c>
      <c r="T272" s="87">
        <v>5874498859</v>
      </c>
      <c r="U272" s="88">
        <v>27</v>
      </c>
      <c r="V272" s="88">
        <v>6</v>
      </c>
      <c r="W272" s="89">
        <v>1.4285714285714285E-2</v>
      </c>
      <c r="X272" s="89">
        <v>3.1746031746031746E-3</v>
      </c>
    </row>
    <row r="273" spans="14:25" ht="15.75" x14ac:dyDescent="0.25">
      <c r="N273" s="85">
        <v>44804</v>
      </c>
      <c r="O273" s="86">
        <v>1896</v>
      </c>
      <c r="P273" s="86">
        <v>304</v>
      </c>
      <c r="Q273" s="86">
        <v>1592</v>
      </c>
      <c r="R273" s="86">
        <v>15731460389</v>
      </c>
      <c r="S273" s="87">
        <v>9611234147</v>
      </c>
      <c r="T273" s="87">
        <v>6120226242</v>
      </c>
      <c r="U273" s="88">
        <v>22</v>
      </c>
      <c r="V273" s="88">
        <v>8</v>
      </c>
      <c r="W273" s="89">
        <v>1.1603375527426161E-2</v>
      </c>
      <c r="X273" s="89">
        <v>4.2194092827004216E-3</v>
      </c>
    </row>
    <row r="274" spans="14:25" ht="15.75" x14ac:dyDescent="0.25">
      <c r="N274" s="85">
        <v>44834</v>
      </c>
      <c r="O274" s="86">
        <v>1771</v>
      </c>
      <c r="P274" s="86">
        <v>286</v>
      </c>
      <c r="Q274" s="86">
        <v>1485</v>
      </c>
      <c r="R274" s="86">
        <v>16155803294</v>
      </c>
      <c r="S274" s="87">
        <v>10424430848</v>
      </c>
      <c r="T274" s="87">
        <v>5731372446</v>
      </c>
      <c r="U274" s="88">
        <v>32</v>
      </c>
      <c r="V274" s="88">
        <v>13</v>
      </c>
      <c r="W274" s="89">
        <v>1.8068887634105024E-2</v>
      </c>
      <c r="X274" s="89">
        <v>7.3404856013551669E-3</v>
      </c>
    </row>
    <row r="275" spans="14:25" ht="15.75" x14ac:dyDescent="0.25">
      <c r="N275" s="85">
        <v>44865</v>
      </c>
      <c r="O275" s="86">
        <v>1586</v>
      </c>
      <c r="P275" s="86">
        <v>263</v>
      </c>
      <c r="Q275" s="86">
        <v>1323</v>
      </c>
      <c r="R275" s="86">
        <v>13220374703</v>
      </c>
      <c r="S275" s="87">
        <v>8151458240</v>
      </c>
      <c r="T275" s="87">
        <v>5068916463</v>
      </c>
      <c r="U275" s="88">
        <v>23</v>
      </c>
      <c r="V275" s="88">
        <v>14</v>
      </c>
      <c r="W275" s="89">
        <v>1.4501891551071878E-2</v>
      </c>
      <c r="X275" s="89">
        <v>8.8272383354350576E-3</v>
      </c>
    </row>
    <row r="276" spans="14:25" ht="15.75" x14ac:dyDescent="0.25">
      <c r="N276" s="85">
        <v>44895</v>
      </c>
      <c r="O276" s="86">
        <v>1448</v>
      </c>
      <c r="P276" s="86">
        <v>245</v>
      </c>
      <c r="Q276" s="86">
        <v>1203</v>
      </c>
      <c r="R276" s="86">
        <v>11977788044</v>
      </c>
      <c r="S276" s="87">
        <v>7821742093</v>
      </c>
      <c r="T276" s="87">
        <v>4156045951</v>
      </c>
      <c r="U276" s="88">
        <v>18</v>
      </c>
      <c r="V276" s="88">
        <v>13</v>
      </c>
      <c r="W276" s="89">
        <v>1.2430939226519336E-2</v>
      </c>
      <c r="X276" s="89">
        <v>8.9779005524861875E-3</v>
      </c>
    </row>
    <row r="277" spans="14:25" ht="15.75" x14ac:dyDescent="0.25">
      <c r="N277" s="85">
        <v>44926</v>
      </c>
      <c r="O277" s="86">
        <v>1720</v>
      </c>
      <c r="P277" s="86">
        <v>289</v>
      </c>
      <c r="Q277" s="86">
        <v>1431</v>
      </c>
      <c r="R277" s="86">
        <v>12821822229</v>
      </c>
      <c r="S277" s="87">
        <v>7686369519</v>
      </c>
      <c r="T277" s="87">
        <v>5135452710</v>
      </c>
      <c r="U277" s="88">
        <v>24</v>
      </c>
      <c r="V277" s="88">
        <v>14</v>
      </c>
      <c r="W277" s="89">
        <v>1.3953488372093023E-2</v>
      </c>
      <c r="X277" s="89">
        <v>8.1395348837209301E-3</v>
      </c>
    </row>
    <row r="278" spans="14:25" ht="15.75" x14ac:dyDescent="0.25">
      <c r="N278" s="85">
        <v>44957</v>
      </c>
      <c r="O278" s="86">
        <v>1161</v>
      </c>
      <c r="P278" s="86">
        <v>136</v>
      </c>
      <c r="Q278" s="86">
        <v>1025</v>
      </c>
      <c r="R278" s="86">
        <v>6667857614</v>
      </c>
      <c r="S278" s="87">
        <v>3270311918</v>
      </c>
      <c r="T278" s="87">
        <v>3397545696</v>
      </c>
      <c r="U278" s="88">
        <v>17</v>
      </c>
      <c r="V278" s="88">
        <v>9</v>
      </c>
      <c r="W278" s="89">
        <v>1.4642549526270457E-2</v>
      </c>
      <c r="X278" s="89">
        <v>7.7519379844961239E-3</v>
      </c>
    </row>
    <row r="279" spans="14:25" ht="15.75" x14ac:dyDescent="0.25">
      <c r="N279" s="85">
        <v>44985</v>
      </c>
      <c r="O279" s="86">
        <v>1009</v>
      </c>
      <c r="P279" s="86">
        <v>136</v>
      </c>
      <c r="Q279" s="86">
        <v>873</v>
      </c>
      <c r="R279" s="86">
        <v>5923288995</v>
      </c>
      <c r="S279" s="87">
        <v>2997429314</v>
      </c>
      <c r="T279" s="87">
        <v>2925859681</v>
      </c>
      <c r="U279" s="88">
        <v>14</v>
      </c>
      <c r="V279" s="88">
        <v>7</v>
      </c>
      <c r="W279" s="89">
        <v>1.3875123885034688E-2</v>
      </c>
      <c r="X279" s="89">
        <v>6.9375619425173438E-3</v>
      </c>
    </row>
    <row r="280" spans="14:25" ht="15.75" x14ac:dyDescent="0.25">
      <c r="N280" s="85">
        <v>45016</v>
      </c>
      <c r="O280" s="86">
        <v>1301</v>
      </c>
      <c r="P280" s="86">
        <v>170</v>
      </c>
      <c r="Q280" s="86">
        <v>1131</v>
      </c>
      <c r="R280" s="86">
        <v>9453764964</v>
      </c>
      <c r="S280" s="87">
        <v>5394787080</v>
      </c>
      <c r="T280" s="87">
        <v>4058977884</v>
      </c>
      <c r="U280" s="88">
        <v>24</v>
      </c>
      <c r="V280" s="88">
        <v>9</v>
      </c>
      <c r="W280" s="89">
        <v>1.8447348193697154E-2</v>
      </c>
      <c r="X280" s="89">
        <v>6.9177555726364333E-3</v>
      </c>
    </row>
    <row r="281" spans="14:25" ht="15.75" x14ac:dyDescent="0.25">
      <c r="N281" s="85">
        <v>45046</v>
      </c>
      <c r="O281" s="86">
        <v>961</v>
      </c>
      <c r="P281" s="86">
        <v>112</v>
      </c>
      <c r="Q281" s="86">
        <v>849</v>
      </c>
      <c r="R281" s="86">
        <v>5280756802</v>
      </c>
      <c r="S281" s="87">
        <v>2733189040</v>
      </c>
      <c r="T281" s="87">
        <v>2547567762</v>
      </c>
      <c r="U281" s="88">
        <v>18</v>
      </c>
      <c r="V281" s="88">
        <v>4</v>
      </c>
      <c r="W281" s="89">
        <v>1.8730489073881373E-2</v>
      </c>
      <c r="X281" s="89">
        <v>4.1623309053069723E-3</v>
      </c>
    </row>
    <row r="282" spans="14:25" ht="15.75" x14ac:dyDescent="0.25">
      <c r="N282" s="85"/>
      <c r="O282" s="181">
        <f>SUM($O$2:$O281)</f>
        <v>290181</v>
      </c>
      <c r="P282" s="86" t="s">
        <v>76</v>
      </c>
      <c r="Q282" s="86" t="s">
        <v>76</v>
      </c>
      <c r="R282" s="87" t="s">
        <v>76</v>
      </c>
      <c r="S282" s="87"/>
      <c r="T282" s="87" t="s">
        <v>76</v>
      </c>
      <c r="U282" s="87"/>
      <c r="V282" s="87" t="s">
        <v>76</v>
      </c>
      <c r="W282" s="87"/>
      <c r="X282" s="88" t="s">
        <v>76</v>
      </c>
      <c r="Y282" s="88" t="s">
        <v>76</v>
      </c>
    </row>
    <row r="283" spans="14:25" ht="15.75" x14ac:dyDescent="0.25">
      <c r="N283" s="85">
        <v>42643</v>
      </c>
      <c r="O283" s="86" t="s">
        <v>76</v>
      </c>
      <c r="P283" s="86" t="s">
        <v>76</v>
      </c>
      <c r="Q283" s="86" t="s">
        <v>76</v>
      </c>
      <c r="R283" s="87" t="s">
        <v>76</v>
      </c>
      <c r="S283" s="87"/>
      <c r="T283" s="87" t="s">
        <v>76</v>
      </c>
      <c r="U283" s="87"/>
      <c r="V283" s="87" t="s">
        <v>76</v>
      </c>
      <c r="W283" s="87"/>
      <c r="X283" s="88" t="s">
        <v>76</v>
      </c>
      <c r="Y283" s="88" t="s">
        <v>76</v>
      </c>
    </row>
    <row r="284" spans="14:25" ht="15.75" x14ac:dyDescent="0.25">
      <c r="N284" s="85">
        <v>42674</v>
      </c>
      <c r="O284" s="86" t="s">
        <v>76</v>
      </c>
      <c r="P284" s="86" t="s">
        <v>76</v>
      </c>
      <c r="Q284" s="86" t="s">
        <v>76</v>
      </c>
      <c r="R284" s="87" t="s">
        <v>76</v>
      </c>
      <c r="S284" s="87"/>
      <c r="T284" s="87" t="s">
        <v>76</v>
      </c>
      <c r="U284" s="87"/>
      <c r="V284" s="87" t="s">
        <v>76</v>
      </c>
      <c r="W284" s="87"/>
      <c r="X284" s="88" t="s">
        <v>76</v>
      </c>
      <c r="Y284" s="88" t="s">
        <v>76</v>
      </c>
    </row>
    <row r="285" spans="14:25" ht="15.75" x14ac:dyDescent="0.25">
      <c r="N285" s="182"/>
      <c r="O285" s="183" t="s">
        <v>142</v>
      </c>
      <c r="P285" s="183" t="s">
        <v>143</v>
      </c>
      <c r="Q285" s="183" t="s">
        <v>144</v>
      </c>
      <c r="R285" s="184" t="s">
        <v>145</v>
      </c>
      <c r="S285" s="184"/>
      <c r="T285" s="184" t="s">
        <v>143</v>
      </c>
      <c r="U285" s="184"/>
      <c r="V285" s="184" t="s">
        <v>144</v>
      </c>
      <c r="W285" s="184"/>
      <c r="X285" s="185" t="s">
        <v>76</v>
      </c>
      <c r="Y285" s="185" t="s">
        <v>76</v>
      </c>
    </row>
    <row r="286" spans="14:25" ht="15.75" x14ac:dyDescent="0.25">
      <c r="N286" s="182">
        <v>42704</v>
      </c>
      <c r="O286" s="183" t="s">
        <v>76</v>
      </c>
      <c r="P286" s="183" t="s">
        <v>76</v>
      </c>
      <c r="Q286" s="183" t="s">
        <v>76</v>
      </c>
      <c r="R286" s="184" t="s">
        <v>76</v>
      </c>
      <c r="S286" s="184"/>
      <c r="T286" s="184" t="s">
        <v>76</v>
      </c>
      <c r="U286" s="184"/>
      <c r="V286" s="184" t="s">
        <v>76</v>
      </c>
      <c r="W286" s="184"/>
      <c r="X286" s="185" t="s">
        <v>76</v>
      </c>
      <c r="Y286" s="185" t="s">
        <v>76</v>
      </c>
    </row>
    <row r="287" spans="14:25" ht="15.75" x14ac:dyDescent="0.25">
      <c r="N287" s="186" t="s">
        <v>146</v>
      </c>
      <c r="O287" s="181">
        <f>SUM(O258:O269)</f>
        <v>27307</v>
      </c>
      <c r="P287" s="181">
        <f t="shared" ref="P287:T287" si="0">SUM(P258:P269)</f>
        <v>4745</v>
      </c>
      <c r="Q287" s="181">
        <f t="shared" si="0"/>
        <v>22562</v>
      </c>
      <c r="R287" s="181">
        <f>SUM(R258:R269)</f>
        <v>235444635559</v>
      </c>
      <c r="S287" s="181"/>
      <c r="T287" s="181">
        <f t="shared" si="0"/>
        <v>78842741562</v>
      </c>
      <c r="U287" s="181"/>
      <c r="V287" s="181">
        <f>SUM(V258:V269)</f>
        <v>122</v>
      </c>
      <c r="W287" s="181"/>
      <c r="X287" s="181">
        <f>SUM(X258:X269)</f>
        <v>5.3069612878319669E-2</v>
      </c>
      <c r="Y287" s="181">
        <f>SUM(Y258:Y269)</f>
        <v>0</v>
      </c>
    </row>
    <row r="288" spans="14:25" ht="15.75" x14ac:dyDescent="0.25">
      <c r="N288" s="186" t="s">
        <v>147</v>
      </c>
      <c r="O288" s="181">
        <f>SUM(O270:O281)</f>
        <v>19291</v>
      </c>
      <c r="P288" s="181">
        <f t="shared" ref="P288:Y288" si="1">SUM(P270:P281)</f>
        <v>3042</v>
      </c>
      <c r="Q288" s="181">
        <f t="shared" si="1"/>
        <v>16249</v>
      </c>
      <c r="R288" s="181">
        <f>SUM(R270:R281)</f>
        <v>156687366976</v>
      </c>
      <c r="S288" s="181"/>
      <c r="T288" s="181">
        <f t="shared" si="1"/>
        <v>59910756278</v>
      </c>
      <c r="U288" s="181"/>
      <c r="V288" s="181">
        <f t="shared" si="1"/>
        <v>117</v>
      </c>
      <c r="W288" s="181"/>
      <c r="X288" s="181">
        <f t="shared" si="1"/>
        <v>7.5222282827727818E-2</v>
      </c>
      <c r="Y288" s="181">
        <f t="shared" si="1"/>
        <v>0</v>
      </c>
    </row>
    <row r="289" spans="14:25" ht="15.75" x14ac:dyDescent="0.25">
      <c r="N289" s="186" t="s">
        <v>148</v>
      </c>
      <c r="O289" s="187">
        <f>O288/O287-1</f>
        <v>-0.29355110411249863</v>
      </c>
      <c r="P289" s="187">
        <f>P288/P287-1</f>
        <v>-0.35890410958904106</v>
      </c>
      <c r="Q289" s="187">
        <f t="shared" ref="Q289:Y289" si="2">Q288/Q287-1</f>
        <v>-0.27980675472032623</v>
      </c>
      <c r="R289" s="187">
        <f>R288/R287-1</f>
        <v>-0.33450440863098041</v>
      </c>
      <c r="S289" s="187"/>
      <c r="T289" s="187">
        <f t="shared" si="2"/>
        <v>-0.24012337608925416</v>
      </c>
      <c r="U289" s="187"/>
      <c r="V289" s="187">
        <f t="shared" si="2"/>
        <v>-4.0983606557377095E-2</v>
      </c>
      <c r="W289" s="187"/>
      <c r="X289" s="187">
        <f t="shared" si="2"/>
        <v>0.41742663546841308</v>
      </c>
      <c r="Y289" s="187" t="e">
        <f t="shared" si="2"/>
        <v>#DIV/0!</v>
      </c>
    </row>
    <row r="290" spans="14:25" ht="15.75" x14ac:dyDescent="0.25">
      <c r="N290" s="186" t="s">
        <v>149</v>
      </c>
      <c r="O290" s="183">
        <f>SUM(O$170:O233)</f>
        <v>91410</v>
      </c>
      <c r="P290" s="183">
        <f>SUM(P$170:P233)</f>
        <v>17586</v>
      </c>
      <c r="Q290" s="183">
        <f>SUM(Q$170:Q233)</f>
        <v>73824</v>
      </c>
      <c r="R290" s="183">
        <f>SUM(R$170:R233)</f>
        <v>688924123497</v>
      </c>
      <c r="S290" s="183"/>
      <c r="T290" s="183">
        <f>SUM(T$170:T233)</f>
        <v>197903076694</v>
      </c>
      <c r="U290" s="183"/>
      <c r="V290" s="183">
        <f>SUM(V$170:V233)</f>
        <v>1219</v>
      </c>
      <c r="W290" s="183"/>
      <c r="X290" s="183">
        <f>SUM(X$170:X233)</f>
        <v>0.8503534437213297</v>
      </c>
      <c r="Y290" s="183">
        <f>SUM(Y$170:Y233)</f>
        <v>0</v>
      </c>
    </row>
    <row r="291" spans="14:25" ht="15.75" x14ac:dyDescent="0.25">
      <c r="N291" s="186" t="s">
        <v>150</v>
      </c>
      <c r="O291" s="183">
        <f>SUM(O$182:O245)</f>
        <v>91582</v>
      </c>
      <c r="P291" s="183">
        <f>SUM(P$182:P245)</f>
        <v>18147</v>
      </c>
      <c r="Q291" s="183">
        <f>SUM(Q$182:Q245)</f>
        <v>73435</v>
      </c>
      <c r="R291" s="183">
        <f>SUM(R$182:R245)</f>
        <v>740198491028</v>
      </c>
      <c r="S291" s="183"/>
      <c r="T291" s="183">
        <f>SUM(T$182:T245)</f>
        <v>211498789093</v>
      </c>
      <c r="U291" s="183"/>
      <c r="V291" s="183">
        <f>SUM(V$182:V245)</f>
        <v>961</v>
      </c>
      <c r="W291" s="183"/>
      <c r="X291" s="183">
        <f>SUM(X$182:X245)</f>
        <v>0.66645780176896141</v>
      </c>
      <c r="Y291" s="183">
        <f>SUM(Y$182:Y245)</f>
        <v>0</v>
      </c>
    </row>
    <row r="292" spans="14:25" ht="15.75" x14ac:dyDescent="0.25">
      <c r="N292" s="186" t="s">
        <v>151</v>
      </c>
      <c r="O292" s="183">
        <f>SUM(O$194:O257)</f>
        <v>89568</v>
      </c>
      <c r="P292" s="183">
        <f>SUM(P$194:P257)</f>
        <v>17655</v>
      </c>
      <c r="Q292" s="183">
        <f>SUM(Q$194:Q257)</f>
        <v>71913</v>
      </c>
      <c r="R292" s="183">
        <f>SUM(R$194:R257)</f>
        <v>721936129070</v>
      </c>
      <c r="S292" s="183"/>
      <c r="T292" s="183">
        <f>SUM(T$194:T257)</f>
        <v>212202176199</v>
      </c>
      <c r="U292" s="183"/>
      <c r="V292" s="183">
        <f>SUM(V$194:V257)</f>
        <v>801</v>
      </c>
      <c r="W292" s="183"/>
      <c r="X292" s="183">
        <f>SUM(X$194:X257)</f>
        <v>0.57244811322530598</v>
      </c>
      <c r="Y292" s="183">
        <f>SUM(Y$194:Y257)</f>
        <v>0</v>
      </c>
    </row>
    <row r="293" spans="14:25" ht="15.75" x14ac:dyDescent="0.25">
      <c r="N293" s="186" t="s">
        <v>152</v>
      </c>
      <c r="O293" s="183">
        <f>SUM(O$206:O269)</f>
        <v>97649</v>
      </c>
      <c r="P293" s="183">
        <f>SUM(P$206:P269)</f>
        <v>18944</v>
      </c>
      <c r="Q293" s="183">
        <f>SUM(Q$206:Q269)</f>
        <v>78705</v>
      </c>
      <c r="R293" s="183">
        <f>SUM(R$206:R269)</f>
        <v>825496022578</v>
      </c>
      <c r="S293" s="183"/>
      <c r="T293" s="183">
        <f>SUM(T$206:T269)</f>
        <v>254032722358</v>
      </c>
      <c r="U293" s="183"/>
      <c r="V293" s="183">
        <f>SUM(V$206:V269)</f>
        <v>708</v>
      </c>
      <c r="W293" s="183"/>
      <c r="X293" s="183">
        <f>SUM(X$206:X269)</f>
        <v>0.49218157939320489</v>
      </c>
      <c r="Y293" s="183">
        <f>SUM(Y$206:Y269)</f>
        <v>0</v>
      </c>
    </row>
    <row r="294" spans="14:25" ht="15.75" x14ac:dyDescent="0.25">
      <c r="N294" s="186" t="s">
        <v>153</v>
      </c>
      <c r="O294" s="183">
        <f>SUM(O$218:O281)</f>
        <v>102226</v>
      </c>
      <c r="P294" s="183">
        <f>SUM(P$218:P281)</f>
        <v>18578</v>
      </c>
      <c r="Q294" s="183">
        <f>SUM(Q$218:Q281)</f>
        <v>83648</v>
      </c>
      <c r="R294" s="183">
        <f>SUM(R$218:R281)</f>
        <v>851083687723</v>
      </c>
      <c r="S294" s="183"/>
      <c r="T294" s="183">
        <f>SUM(T$218:T281)</f>
        <v>277555822600</v>
      </c>
      <c r="U294" s="183"/>
      <c r="V294" s="183">
        <f>SUM(V$218:V281)</f>
        <v>643</v>
      </c>
      <c r="W294" s="183"/>
      <c r="X294" s="183">
        <f>SUM(X$218:X281)</f>
        <v>0.42049807994834243</v>
      </c>
      <c r="Y294" s="183">
        <f>SUM(Y$218:Y281)</f>
        <v>0</v>
      </c>
    </row>
    <row r="295" spans="14:25" ht="15.75" x14ac:dyDescent="0.25">
      <c r="N295" s="182" t="s">
        <v>154</v>
      </c>
      <c r="O295" s="188">
        <f>O294/O293-1</f>
        <v>4.6871959774293703E-2</v>
      </c>
      <c r="P295" s="188">
        <f t="shared" ref="P295:Y295" si="3">P294/P293-1</f>
        <v>-1.9320101351351315E-2</v>
      </c>
      <c r="Q295" s="188">
        <f t="shared" si="3"/>
        <v>6.2804142049424971E-2</v>
      </c>
      <c r="R295" s="188">
        <f t="shared" si="3"/>
        <v>3.0996715241692563E-2</v>
      </c>
      <c r="S295" s="188"/>
      <c r="T295" s="188">
        <f>T294/T293-1</f>
        <v>9.2598701551722451E-2</v>
      </c>
      <c r="U295" s="188"/>
      <c r="V295" s="188">
        <f t="shared" si="3"/>
        <v>-9.1807909604519788E-2</v>
      </c>
      <c r="W295" s="188"/>
      <c r="X295" s="188">
        <f t="shared" si="3"/>
        <v>-0.14564441752013313</v>
      </c>
      <c r="Y295" s="188" t="e">
        <f t="shared" si="3"/>
        <v>#DIV/0!</v>
      </c>
    </row>
    <row r="296" spans="14:25" ht="15.75" x14ac:dyDescent="0.25">
      <c r="N296" s="85">
        <v>45504</v>
      </c>
      <c r="O296" s="86" t="s">
        <v>76</v>
      </c>
      <c r="P296" s="86" t="s">
        <v>76</v>
      </c>
      <c r="Q296" s="86" t="s">
        <v>76</v>
      </c>
      <c r="R296" s="86" t="s">
        <v>76</v>
      </c>
      <c r="S296" s="87" t="s">
        <v>76</v>
      </c>
      <c r="T296" s="87" t="s">
        <v>76</v>
      </c>
      <c r="U296" s="88" t="s">
        <v>76</v>
      </c>
      <c r="V296" s="88" t="s">
        <v>76</v>
      </c>
      <c r="W296" s="89" t="s">
        <v>76</v>
      </c>
      <c r="X296" s="89" t="s">
        <v>76</v>
      </c>
    </row>
    <row r="297" spans="14:25" ht="15.75" x14ac:dyDescent="0.25">
      <c r="N297" s="85">
        <v>45535</v>
      </c>
      <c r="O297" s="86" t="s">
        <v>76</v>
      </c>
      <c r="P297" s="86" t="s">
        <v>76</v>
      </c>
      <c r="Q297" s="86" t="s">
        <v>76</v>
      </c>
      <c r="R297" s="86" t="s">
        <v>76</v>
      </c>
      <c r="S297" s="87" t="s">
        <v>76</v>
      </c>
      <c r="T297" s="87" t="s">
        <v>76</v>
      </c>
      <c r="U297" s="88" t="s">
        <v>76</v>
      </c>
      <c r="V297" s="88" t="s">
        <v>76</v>
      </c>
      <c r="W297" s="89" t="s">
        <v>76</v>
      </c>
      <c r="X297" s="89" t="s">
        <v>76</v>
      </c>
    </row>
    <row r="298" spans="14:25" ht="15.75" x14ac:dyDescent="0.25">
      <c r="N298" s="85">
        <v>45565</v>
      </c>
      <c r="O298" s="86" t="s">
        <v>76</v>
      </c>
      <c r="P298" s="86" t="s">
        <v>76</v>
      </c>
      <c r="Q298" s="86" t="s">
        <v>76</v>
      </c>
      <c r="R298" s="86" t="s">
        <v>76</v>
      </c>
      <c r="S298" s="87" t="s">
        <v>76</v>
      </c>
      <c r="T298" s="87" t="s">
        <v>76</v>
      </c>
      <c r="U298" s="88" t="s">
        <v>76</v>
      </c>
      <c r="V298" s="88" t="s">
        <v>76</v>
      </c>
      <c r="W298" s="89" t="s">
        <v>76</v>
      </c>
      <c r="X298" s="89" t="s">
        <v>76</v>
      </c>
    </row>
    <row r="299" spans="14:25" ht="15.75" x14ac:dyDescent="0.25">
      <c r="N299" s="85">
        <v>45596</v>
      </c>
      <c r="O299" s="86" t="s">
        <v>76</v>
      </c>
      <c r="P299" s="86" t="s">
        <v>76</v>
      </c>
      <c r="Q299" s="86" t="s">
        <v>76</v>
      </c>
      <c r="R299" s="86" t="s">
        <v>76</v>
      </c>
      <c r="S299" s="87" t="s">
        <v>76</v>
      </c>
      <c r="T299" s="87" t="s">
        <v>76</v>
      </c>
      <c r="U299" s="88" t="s">
        <v>76</v>
      </c>
      <c r="V299" s="88" t="s">
        <v>76</v>
      </c>
      <c r="W299" s="89" t="s">
        <v>76</v>
      </c>
      <c r="X299" s="89" t="s">
        <v>76</v>
      </c>
    </row>
    <row r="300" spans="14:25" ht="15.75" x14ac:dyDescent="0.25">
      <c r="N300" s="85">
        <v>45626</v>
      </c>
      <c r="O300" s="86" t="s">
        <v>76</v>
      </c>
      <c r="P300" s="86" t="s">
        <v>76</v>
      </c>
      <c r="Q300" s="86" t="s">
        <v>76</v>
      </c>
      <c r="R300" s="86" t="s">
        <v>76</v>
      </c>
      <c r="S300" s="87" t="s">
        <v>76</v>
      </c>
      <c r="T300" s="87" t="s">
        <v>76</v>
      </c>
      <c r="U300" s="88" t="s">
        <v>76</v>
      </c>
      <c r="V300" s="88" t="s">
        <v>76</v>
      </c>
      <c r="W300" s="89" t="s">
        <v>76</v>
      </c>
      <c r="X300" s="89" t="s">
        <v>76</v>
      </c>
    </row>
    <row r="301" spans="14:25" ht="15.75" x14ac:dyDescent="0.25">
      <c r="N301" s="85">
        <v>45657</v>
      </c>
      <c r="O301" s="86" t="s">
        <v>76</v>
      </c>
      <c r="P301" s="86" t="s">
        <v>76</v>
      </c>
      <c r="Q301" s="86" t="s">
        <v>76</v>
      </c>
      <c r="R301" s="86" t="s">
        <v>76</v>
      </c>
      <c r="S301" s="87" t="s">
        <v>76</v>
      </c>
      <c r="T301" s="87" t="s">
        <v>76</v>
      </c>
      <c r="U301" s="88" t="s">
        <v>76</v>
      </c>
      <c r="V301" s="88" t="s">
        <v>76</v>
      </c>
      <c r="W301" s="89" t="s">
        <v>76</v>
      </c>
      <c r="X301" s="89" t="s">
        <v>76</v>
      </c>
    </row>
    <row r="302" spans="14:25" ht="15.75" x14ac:dyDescent="0.25">
      <c r="N302" s="85">
        <v>45688</v>
      </c>
      <c r="O302" s="86" t="s">
        <v>76</v>
      </c>
      <c r="P302" s="86" t="s">
        <v>76</v>
      </c>
      <c r="Q302" s="86" t="s">
        <v>76</v>
      </c>
      <c r="R302" s="86" t="s">
        <v>76</v>
      </c>
      <c r="S302" s="87" t="s">
        <v>76</v>
      </c>
      <c r="T302" s="87" t="s">
        <v>76</v>
      </c>
      <c r="U302" s="88" t="s">
        <v>76</v>
      </c>
      <c r="V302" s="88" t="s">
        <v>76</v>
      </c>
      <c r="W302" s="89" t="s">
        <v>76</v>
      </c>
      <c r="X302" s="89" t="s">
        <v>76</v>
      </c>
    </row>
    <row r="303" spans="14:25" ht="15.75" x14ac:dyDescent="0.25">
      <c r="N303" s="85">
        <v>45716</v>
      </c>
      <c r="O303" s="86" t="s">
        <v>76</v>
      </c>
      <c r="P303" s="86" t="s">
        <v>76</v>
      </c>
      <c r="Q303" s="86" t="s">
        <v>76</v>
      </c>
      <c r="R303" s="86" t="s">
        <v>76</v>
      </c>
      <c r="S303" s="87" t="s">
        <v>76</v>
      </c>
      <c r="T303" s="87" t="s">
        <v>76</v>
      </c>
      <c r="U303" s="88" t="s">
        <v>76</v>
      </c>
      <c r="V303" s="88" t="s">
        <v>76</v>
      </c>
      <c r="W303" s="89" t="s">
        <v>76</v>
      </c>
      <c r="X303" s="89" t="s">
        <v>76</v>
      </c>
    </row>
    <row r="304" spans="14:25" ht="15.75" x14ac:dyDescent="0.25">
      <c r="N304" s="85">
        <v>45747</v>
      </c>
      <c r="O304" s="86" t="s">
        <v>76</v>
      </c>
      <c r="P304" s="86" t="s">
        <v>76</v>
      </c>
      <c r="Q304" s="86" t="s">
        <v>76</v>
      </c>
      <c r="R304" s="86" t="s">
        <v>76</v>
      </c>
      <c r="S304" s="87" t="s">
        <v>76</v>
      </c>
      <c r="T304" s="87" t="s">
        <v>76</v>
      </c>
      <c r="U304" s="88" t="s">
        <v>76</v>
      </c>
      <c r="V304" s="88" t="s">
        <v>76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81 N296:N633">
    <cfRule type="expression" dxfId="27" priority="5">
      <formula>$O2=""</formula>
    </cfRule>
  </conditionalFormatting>
  <conditionalFormatting sqref="N282">
    <cfRule type="expression" dxfId="3" priority="4">
      <formula>$O282=""</formula>
    </cfRule>
  </conditionalFormatting>
  <conditionalFormatting sqref="N283:N284">
    <cfRule type="expression" dxfId="2" priority="3">
      <formula>$O283=""</formula>
    </cfRule>
  </conditionalFormatting>
  <conditionalFormatting sqref="N285:N286">
    <cfRule type="expression" dxfId="1" priority="2">
      <formula>$O285=""</formula>
    </cfRule>
  </conditionalFormatting>
  <conditionalFormatting sqref="N287:N295">
    <cfRule type="expression" dxfId="0" priority="1">
      <formula>$O287=""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3F45-CC37-4EFE-B726-CA77D0573300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78.363472086748899</v>
      </c>
      <c r="R6" s="100">
        <v>84.351707884806501</v>
      </c>
      <c r="T6" s="98">
        <v>35155</v>
      </c>
      <c r="U6" s="101">
        <v>63.6536933687876</v>
      </c>
      <c r="V6" s="101">
        <v>64.194590412764001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77.969759369225898</v>
      </c>
      <c r="R7" s="100">
        <v>83.384490413192296</v>
      </c>
      <c r="T7" s="98">
        <v>35246</v>
      </c>
      <c r="U7" s="101">
        <v>64.004592455306494</v>
      </c>
      <c r="V7" s="101">
        <v>63.364307710042503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77.723705176487499</v>
      </c>
      <c r="R8" s="100">
        <v>83.107988479489407</v>
      </c>
      <c r="T8" s="98">
        <v>35338</v>
      </c>
      <c r="U8" s="101">
        <v>66.273831375275194</v>
      </c>
      <c r="V8" s="101">
        <v>69.648341378833095</v>
      </c>
    </row>
    <row r="9" spans="1:22" x14ac:dyDescent="0.25">
      <c r="P9" s="98">
        <v>35915</v>
      </c>
      <c r="Q9" s="99">
        <v>78.520682821132894</v>
      </c>
      <c r="R9" s="100">
        <v>84.056817844917006</v>
      </c>
      <c r="T9" s="98">
        <v>35430</v>
      </c>
      <c r="U9" s="101">
        <v>68.483683688248604</v>
      </c>
      <c r="V9" s="101">
        <v>71.643125732175406</v>
      </c>
    </row>
    <row r="10" spans="1:22" x14ac:dyDescent="0.25">
      <c r="P10" s="98">
        <v>35946</v>
      </c>
      <c r="Q10" s="99">
        <v>79.615029601437101</v>
      </c>
      <c r="R10" s="100">
        <v>85.316281351945904</v>
      </c>
      <c r="T10" s="98">
        <v>35520</v>
      </c>
      <c r="U10" s="101">
        <v>68.871097792174695</v>
      </c>
      <c r="V10" s="101">
        <v>71.572067145874897</v>
      </c>
    </row>
    <row r="11" spans="1:22" x14ac:dyDescent="0.25">
      <c r="P11" s="98">
        <v>35976</v>
      </c>
      <c r="Q11" s="99">
        <v>80.8310236046254</v>
      </c>
      <c r="R11" s="100">
        <v>85.424370351807497</v>
      </c>
      <c r="T11" s="98">
        <v>35611</v>
      </c>
      <c r="U11" s="101">
        <v>71.359456831933002</v>
      </c>
      <c r="V11" s="101">
        <v>74.494897964718504</v>
      </c>
    </row>
    <row r="12" spans="1:22" x14ac:dyDescent="0.25">
      <c r="P12" s="98">
        <v>36007</v>
      </c>
      <c r="Q12" s="99">
        <v>80.676936377551002</v>
      </c>
      <c r="R12" s="100">
        <v>85.179440864017806</v>
      </c>
      <c r="T12" s="98">
        <v>35703</v>
      </c>
      <c r="U12" s="101">
        <v>73.256371586644406</v>
      </c>
      <c r="V12" s="101">
        <v>79.287280199163504</v>
      </c>
    </row>
    <row r="13" spans="1:22" x14ac:dyDescent="0.25">
      <c r="P13" s="98">
        <v>36038</v>
      </c>
      <c r="Q13" s="99">
        <v>79.9279747468686</v>
      </c>
      <c r="R13" s="100">
        <v>83.830050624745198</v>
      </c>
      <c r="T13" s="98">
        <v>35795</v>
      </c>
      <c r="U13" s="101">
        <v>78.2278437014281</v>
      </c>
      <c r="V13" s="101">
        <v>83.754163403475602</v>
      </c>
    </row>
    <row r="14" spans="1:22" x14ac:dyDescent="0.25">
      <c r="P14" s="98">
        <v>36068</v>
      </c>
      <c r="Q14" s="99">
        <v>79.535462561726206</v>
      </c>
      <c r="R14" s="100">
        <v>85.010352271141898</v>
      </c>
      <c r="T14" s="98">
        <v>35885</v>
      </c>
      <c r="U14" s="101">
        <v>77.136924809811305</v>
      </c>
      <c r="V14" s="101">
        <v>82.561780539343403</v>
      </c>
    </row>
    <row r="15" spans="1:22" x14ac:dyDescent="0.25">
      <c r="P15" s="98">
        <v>36099</v>
      </c>
      <c r="Q15" s="99">
        <v>80.466153449506606</v>
      </c>
      <c r="R15" s="100">
        <v>85.963914279848794</v>
      </c>
      <c r="T15" s="98">
        <v>35976</v>
      </c>
      <c r="U15" s="101">
        <v>80.431834662605397</v>
      </c>
      <c r="V15" s="101">
        <v>85.0811800890326</v>
      </c>
    </row>
    <row r="16" spans="1:22" x14ac:dyDescent="0.25">
      <c r="P16" s="98">
        <v>36129</v>
      </c>
      <c r="Q16" s="99">
        <v>82.347503349832706</v>
      </c>
      <c r="R16" s="100">
        <v>89.896681990909798</v>
      </c>
      <c r="T16" s="98">
        <v>36068</v>
      </c>
      <c r="U16" s="101">
        <v>79.391863022533101</v>
      </c>
      <c r="V16" s="101">
        <v>84.468068843945701</v>
      </c>
    </row>
    <row r="17" spans="16:22" x14ac:dyDescent="0.25">
      <c r="P17" s="98">
        <v>36160</v>
      </c>
      <c r="Q17" s="99">
        <v>83.776019611171805</v>
      </c>
      <c r="R17" s="100">
        <v>91.600749949816205</v>
      </c>
      <c r="T17" s="98">
        <v>36160</v>
      </c>
      <c r="U17" s="101">
        <v>83.958067078909096</v>
      </c>
      <c r="V17" s="101">
        <v>92.000834058207602</v>
      </c>
    </row>
    <row r="18" spans="16:22" x14ac:dyDescent="0.25">
      <c r="P18" s="98">
        <v>36191</v>
      </c>
      <c r="Q18" s="99">
        <v>84.162290678206404</v>
      </c>
      <c r="R18" s="100">
        <v>92.219226547911902</v>
      </c>
      <c r="T18" s="98">
        <v>36250</v>
      </c>
      <c r="U18" s="101">
        <v>83.323605575239398</v>
      </c>
      <c r="V18" s="101">
        <v>86.1813020736205</v>
      </c>
    </row>
    <row r="19" spans="16:22" x14ac:dyDescent="0.25">
      <c r="P19" s="98">
        <v>36219</v>
      </c>
      <c r="Q19" s="99">
        <v>83.739558815992893</v>
      </c>
      <c r="R19" s="100">
        <v>88.384200347148905</v>
      </c>
      <c r="T19" s="98">
        <v>36341</v>
      </c>
      <c r="U19" s="101">
        <v>87.1783917164543</v>
      </c>
      <c r="V19" s="101">
        <v>92.558314460822601</v>
      </c>
    </row>
    <row r="20" spans="16:22" x14ac:dyDescent="0.25">
      <c r="P20" s="98">
        <v>36250</v>
      </c>
      <c r="Q20" s="99">
        <v>83.889050267440396</v>
      </c>
      <c r="R20" s="100">
        <v>86.649775099440703</v>
      </c>
      <c r="T20" s="98">
        <v>36433</v>
      </c>
      <c r="U20" s="101">
        <v>88.745230066911901</v>
      </c>
      <c r="V20" s="101">
        <v>94.971540161019902</v>
      </c>
    </row>
    <row r="21" spans="16:22" x14ac:dyDescent="0.25">
      <c r="P21" s="98">
        <v>36280</v>
      </c>
      <c r="Q21" s="99">
        <v>84.9114710119661</v>
      </c>
      <c r="R21" s="100">
        <v>86.449660342773697</v>
      </c>
      <c r="T21" s="98">
        <v>36525</v>
      </c>
      <c r="U21" s="101">
        <v>90.559759439201599</v>
      </c>
      <c r="V21" s="101">
        <v>94.871643466583905</v>
      </c>
    </row>
    <row r="22" spans="16:22" x14ac:dyDescent="0.25">
      <c r="P22" s="98">
        <v>36311</v>
      </c>
      <c r="Q22" s="99">
        <v>86.471950041343604</v>
      </c>
      <c r="R22" s="100">
        <v>91.115137039795002</v>
      </c>
      <c r="T22" s="98">
        <v>36616</v>
      </c>
      <c r="U22" s="101">
        <v>92.619888581391393</v>
      </c>
      <c r="V22" s="101">
        <v>96.669010901308894</v>
      </c>
    </row>
    <row r="23" spans="16:22" x14ac:dyDescent="0.25">
      <c r="P23" s="98">
        <v>36341</v>
      </c>
      <c r="Q23" s="99">
        <v>87.755461733830501</v>
      </c>
      <c r="R23" s="100">
        <v>93.675106819232198</v>
      </c>
      <c r="T23" s="98">
        <v>36707</v>
      </c>
      <c r="U23" s="101">
        <v>96.831166769116905</v>
      </c>
      <c r="V23" s="101">
        <v>101.12938042183499</v>
      </c>
    </row>
    <row r="24" spans="16:22" x14ac:dyDescent="0.25">
      <c r="P24" s="98">
        <v>36372</v>
      </c>
      <c r="Q24" s="99">
        <v>88.443135630552504</v>
      </c>
      <c r="R24" s="100">
        <v>96.583552110797498</v>
      </c>
      <c r="T24" s="98">
        <v>36799</v>
      </c>
      <c r="U24" s="101">
        <v>96.598990703670296</v>
      </c>
      <c r="V24" s="101">
        <v>102.174307099548</v>
      </c>
    </row>
    <row r="25" spans="16:22" x14ac:dyDescent="0.25">
      <c r="P25" s="98">
        <v>36403</v>
      </c>
      <c r="Q25" s="99">
        <v>88.575020287772304</v>
      </c>
      <c r="R25" s="100">
        <v>94.895100665540795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88.927576551138102</v>
      </c>
      <c r="R26" s="100">
        <v>95.045229612661998</v>
      </c>
      <c r="T26" s="98">
        <v>36981</v>
      </c>
      <c r="U26" s="101">
        <v>99.743757514620697</v>
      </c>
      <c r="V26" s="101">
        <v>104.125699108669</v>
      </c>
    </row>
    <row r="27" spans="16:22" x14ac:dyDescent="0.25">
      <c r="P27" s="98">
        <v>36464</v>
      </c>
      <c r="Q27" s="99">
        <v>89.430666127685399</v>
      </c>
      <c r="R27" s="100">
        <v>93.585615831615101</v>
      </c>
      <c r="T27" s="98">
        <v>37072</v>
      </c>
      <c r="U27" s="101">
        <v>101.44537100319801</v>
      </c>
      <c r="V27" s="101">
        <v>102.151523177557</v>
      </c>
    </row>
    <row r="28" spans="16:22" x14ac:dyDescent="0.25">
      <c r="P28" s="98">
        <v>36494</v>
      </c>
      <c r="Q28" s="99">
        <v>90.5647196960809</v>
      </c>
      <c r="R28" s="100">
        <v>95.9002499767751</v>
      </c>
      <c r="T28" s="98">
        <v>37164</v>
      </c>
      <c r="U28" s="101">
        <v>106.210097152464</v>
      </c>
      <c r="V28" s="101">
        <v>106.85125262854601</v>
      </c>
    </row>
    <row r="29" spans="16:22" x14ac:dyDescent="0.25">
      <c r="P29" s="98">
        <v>36525</v>
      </c>
      <c r="Q29" s="99">
        <v>91.194504430160407</v>
      </c>
      <c r="R29" s="100">
        <v>95.969650081286801</v>
      </c>
      <c r="T29" s="98">
        <v>37256</v>
      </c>
      <c r="U29" s="101">
        <v>103.05017588479799</v>
      </c>
      <c r="V29" s="101">
        <v>101.131423177358</v>
      </c>
    </row>
    <row r="30" spans="16:22" x14ac:dyDescent="0.25">
      <c r="P30" s="98">
        <v>36556</v>
      </c>
      <c r="Q30" s="99">
        <v>92.285106007695802</v>
      </c>
      <c r="R30" s="100">
        <v>98.293857202779506</v>
      </c>
      <c r="T30" s="98">
        <v>37346</v>
      </c>
      <c r="U30" s="101">
        <v>107.13884366899499</v>
      </c>
      <c r="V30" s="101">
        <v>101.554611074996</v>
      </c>
    </row>
    <row r="31" spans="16:22" x14ac:dyDescent="0.25">
      <c r="P31" s="98">
        <v>36585</v>
      </c>
      <c r="Q31" s="99">
        <v>92.581950071940895</v>
      </c>
      <c r="R31" s="100">
        <v>97.491396546438807</v>
      </c>
      <c r="T31" s="98">
        <v>37437</v>
      </c>
      <c r="U31" s="101">
        <v>108.941757010209</v>
      </c>
      <c r="V31" s="101">
        <v>99.1598394561383</v>
      </c>
    </row>
    <row r="32" spans="16:22" x14ac:dyDescent="0.25">
      <c r="P32" s="98">
        <v>36616</v>
      </c>
      <c r="Q32" s="99">
        <v>93.170938392546603</v>
      </c>
      <c r="R32" s="100">
        <v>98.078157814496095</v>
      </c>
      <c r="T32" s="98">
        <v>37529</v>
      </c>
      <c r="U32" s="101">
        <v>112.83208472234899</v>
      </c>
      <c r="V32" s="101">
        <v>106.682994456242</v>
      </c>
    </row>
    <row r="33" spans="16:22" x14ac:dyDescent="0.25">
      <c r="P33" s="98">
        <v>36646</v>
      </c>
      <c r="Q33" s="99">
        <v>93.804981188974494</v>
      </c>
      <c r="R33" s="100">
        <v>96.857644115192798</v>
      </c>
      <c r="T33" s="98">
        <v>37621</v>
      </c>
      <c r="U33" s="101">
        <v>116.662149771155</v>
      </c>
      <c r="V33" s="101">
        <v>108.079208042153</v>
      </c>
    </row>
    <row r="34" spans="16:22" x14ac:dyDescent="0.25">
      <c r="P34" s="98">
        <v>36677</v>
      </c>
      <c r="Q34" s="99">
        <v>95.578293140719197</v>
      </c>
      <c r="R34" s="100">
        <v>98.553126028167895</v>
      </c>
      <c r="T34" s="98">
        <v>37711</v>
      </c>
      <c r="U34" s="101">
        <v>117.992056216683</v>
      </c>
      <c r="V34" s="101">
        <v>110.564996311615</v>
      </c>
    </row>
    <row r="35" spans="16:22" x14ac:dyDescent="0.25">
      <c r="P35" s="98">
        <v>36707</v>
      </c>
      <c r="Q35" s="99">
        <v>97.579610719440396</v>
      </c>
      <c r="R35" s="100">
        <v>101.54109144072901</v>
      </c>
      <c r="T35" s="98">
        <v>37802</v>
      </c>
      <c r="U35" s="101">
        <v>122.047529996572</v>
      </c>
      <c r="V35" s="101">
        <v>113.287683559165</v>
      </c>
    </row>
    <row r="36" spans="16:22" x14ac:dyDescent="0.25">
      <c r="P36" s="98">
        <v>36738</v>
      </c>
      <c r="Q36" s="99">
        <v>98.007136666182106</v>
      </c>
      <c r="R36" s="100">
        <v>105.07998608184</v>
      </c>
      <c r="T36" s="98">
        <v>37894</v>
      </c>
      <c r="U36" s="101">
        <v>125.603309864081</v>
      </c>
      <c r="V36" s="101">
        <v>113.849307526392</v>
      </c>
    </row>
    <row r="37" spans="16:22" x14ac:dyDescent="0.25">
      <c r="P37" s="98">
        <v>36769</v>
      </c>
      <c r="Q37" s="99">
        <v>97.613183261377401</v>
      </c>
      <c r="R37" s="100">
        <v>105.810360874068</v>
      </c>
      <c r="T37" s="98">
        <v>37986</v>
      </c>
      <c r="U37" s="101">
        <v>128.37498160341099</v>
      </c>
      <c r="V37" s="101">
        <v>115.87430701993</v>
      </c>
    </row>
    <row r="38" spans="16:22" x14ac:dyDescent="0.25">
      <c r="P38" s="98">
        <v>36799</v>
      </c>
      <c r="Q38" s="99">
        <v>97.068877722997698</v>
      </c>
      <c r="R38" s="100">
        <v>103.690066970728</v>
      </c>
      <c r="T38" s="98">
        <v>38077</v>
      </c>
      <c r="U38" s="101">
        <v>133.370356344963</v>
      </c>
      <c r="V38" s="101">
        <v>121.365259549434</v>
      </c>
    </row>
    <row r="39" spans="16:22" x14ac:dyDescent="0.25">
      <c r="P39" s="98">
        <v>36830</v>
      </c>
      <c r="Q39" s="99">
        <v>98.196403852301501</v>
      </c>
      <c r="R39" s="100">
        <v>101.326079517419</v>
      </c>
      <c r="T39" s="98">
        <v>38168</v>
      </c>
      <c r="U39" s="101">
        <v>140.369611274194</v>
      </c>
      <c r="V39" s="101">
        <v>124.95840309506799</v>
      </c>
    </row>
    <row r="40" spans="16:22" x14ac:dyDescent="0.25">
      <c r="P40" s="98">
        <v>36860</v>
      </c>
      <c r="Q40" s="99">
        <v>99.2594072615192</v>
      </c>
      <c r="R40" s="100">
        <v>99.792926985778294</v>
      </c>
      <c r="T40" s="98">
        <v>38260</v>
      </c>
      <c r="U40" s="101">
        <v>144.35709523698799</v>
      </c>
      <c r="V40" s="101">
        <v>128.87043239578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144.90987760581299</v>
      </c>
      <c r="V41" s="101">
        <v>129.09434305834299</v>
      </c>
    </row>
    <row r="42" spans="16:22" x14ac:dyDescent="0.25">
      <c r="P42" s="98">
        <v>36922</v>
      </c>
      <c r="Q42" s="99">
        <v>100.11397375109399</v>
      </c>
      <c r="R42" s="100">
        <v>101.518860782044</v>
      </c>
      <c r="T42" s="98">
        <v>38442</v>
      </c>
      <c r="U42" s="101">
        <v>155.17593642731899</v>
      </c>
      <c r="V42" s="101">
        <v>134.34478659715401</v>
      </c>
    </row>
    <row r="43" spans="16:22" x14ac:dyDescent="0.25">
      <c r="P43" s="98">
        <v>36950</v>
      </c>
      <c r="Q43" s="99">
        <v>100.237643291813</v>
      </c>
      <c r="R43" s="100">
        <v>103.891964666804</v>
      </c>
      <c r="T43" s="98">
        <v>38533</v>
      </c>
      <c r="U43" s="101">
        <v>160.47276903319599</v>
      </c>
      <c r="V43" s="101">
        <v>139.23324197318701</v>
      </c>
    </row>
    <row r="44" spans="16:22" x14ac:dyDescent="0.25">
      <c r="P44" s="98">
        <v>36981</v>
      </c>
      <c r="Q44" s="99">
        <v>100.33038587088301</v>
      </c>
      <c r="R44" s="100">
        <v>105.03057583800199</v>
      </c>
      <c r="T44" s="98">
        <v>38625</v>
      </c>
      <c r="U44" s="101">
        <v>164.73528494839499</v>
      </c>
      <c r="V44" s="101">
        <v>149.324542228892</v>
      </c>
    </row>
    <row r="45" spans="16:22" x14ac:dyDescent="0.25">
      <c r="P45" s="98">
        <v>37011</v>
      </c>
      <c r="Q45" s="99">
        <v>100.388188505055</v>
      </c>
      <c r="R45" s="100">
        <v>103.97824951662901</v>
      </c>
      <c r="T45" s="98">
        <v>38717</v>
      </c>
      <c r="U45" s="101">
        <v>167.17205197930701</v>
      </c>
      <c r="V45" s="101">
        <v>149.43298612719201</v>
      </c>
    </row>
    <row r="46" spans="16:22" x14ac:dyDescent="0.25">
      <c r="P46" s="98">
        <v>37042</v>
      </c>
      <c r="Q46" s="99">
        <v>100.75928052652399</v>
      </c>
      <c r="R46" s="100">
        <v>102.92958802728501</v>
      </c>
      <c r="T46" s="98">
        <v>38807</v>
      </c>
      <c r="U46" s="101">
        <v>171.704456474453</v>
      </c>
      <c r="V46" s="101">
        <v>151.371476431969</v>
      </c>
    </row>
    <row r="47" spans="16:22" x14ac:dyDescent="0.25">
      <c r="P47" s="98">
        <v>37072</v>
      </c>
      <c r="Q47" s="99">
        <v>102.085817984047</v>
      </c>
      <c r="R47" s="100">
        <v>103.197406307991</v>
      </c>
      <c r="T47" s="98">
        <v>38898</v>
      </c>
      <c r="U47" s="101">
        <v>175.83057817735801</v>
      </c>
      <c r="V47" s="101">
        <v>153.36987801342599</v>
      </c>
    </row>
    <row r="48" spans="16:22" x14ac:dyDescent="0.25">
      <c r="P48" s="98">
        <v>37103</v>
      </c>
      <c r="Q48" s="99">
        <v>103.750197663123</v>
      </c>
      <c r="R48" s="100">
        <v>105.66601214246199</v>
      </c>
      <c r="T48" s="98">
        <v>38990</v>
      </c>
      <c r="U48" s="101">
        <v>175.49505757151601</v>
      </c>
      <c r="V48" s="101">
        <v>157.02851296432601</v>
      </c>
    </row>
    <row r="49" spans="16:22" x14ac:dyDescent="0.25">
      <c r="P49" s="98">
        <v>37134</v>
      </c>
      <c r="Q49" s="99">
        <v>105.669001389744</v>
      </c>
      <c r="R49" s="100">
        <v>107.931004356146</v>
      </c>
      <c r="T49" s="98">
        <v>39082</v>
      </c>
      <c r="U49" s="101">
        <v>174.88036484086399</v>
      </c>
      <c r="V49" s="101">
        <v>160.86727721987299</v>
      </c>
    </row>
    <row r="50" spans="16:22" x14ac:dyDescent="0.25">
      <c r="P50" s="98">
        <v>37164</v>
      </c>
      <c r="Q50" s="99">
        <v>106.699765681004</v>
      </c>
      <c r="R50" s="100">
        <v>107.578566726709</v>
      </c>
      <c r="T50" s="98">
        <v>39172</v>
      </c>
      <c r="U50" s="101">
        <v>181.36690619176301</v>
      </c>
      <c r="V50" s="101">
        <v>166.533624516917</v>
      </c>
    </row>
    <row r="51" spans="16:22" x14ac:dyDescent="0.25">
      <c r="P51" s="98">
        <v>37195</v>
      </c>
      <c r="Q51" s="99">
        <v>106.340621538207</v>
      </c>
      <c r="R51" s="100">
        <v>103.678235660344</v>
      </c>
      <c r="T51" s="98">
        <v>39263</v>
      </c>
      <c r="U51" s="101">
        <v>184.231101774102</v>
      </c>
      <c r="V51" s="101">
        <v>170.545321281887</v>
      </c>
    </row>
    <row r="52" spans="16:22" x14ac:dyDescent="0.25">
      <c r="P52" s="98">
        <v>37225</v>
      </c>
      <c r="Q52" s="99">
        <v>105.243681763273</v>
      </c>
      <c r="R52" s="100">
        <v>102.332693975937</v>
      </c>
      <c r="T52" s="98">
        <v>39355</v>
      </c>
      <c r="U52" s="101">
        <v>185.18689941675899</v>
      </c>
      <c r="V52" s="101">
        <v>168.16459621838499</v>
      </c>
    </row>
    <row r="53" spans="16:22" x14ac:dyDescent="0.25">
      <c r="P53" s="98">
        <v>37256</v>
      </c>
      <c r="Q53" s="99">
        <v>103.98369594312599</v>
      </c>
      <c r="R53" s="100">
        <v>102.29248344195101</v>
      </c>
      <c r="T53" s="98">
        <v>39447</v>
      </c>
      <c r="U53" s="101">
        <v>177.88271205316099</v>
      </c>
      <c r="V53" s="101">
        <v>157.57097263914801</v>
      </c>
    </row>
    <row r="54" spans="16:22" x14ac:dyDescent="0.25">
      <c r="P54" s="98">
        <v>37287</v>
      </c>
      <c r="Q54" s="99">
        <v>104.38655579860399</v>
      </c>
      <c r="R54" s="100">
        <v>104.623685237136</v>
      </c>
      <c r="T54" s="98">
        <v>39538</v>
      </c>
      <c r="U54" s="101">
        <v>180.129797626092</v>
      </c>
      <c r="V54" s="101">
        <v>162.866013312039</v>
      </c>
    </row>
    <row r="55" spans="16:22" x14ac:dyDescent="0.25">
      <c r="P55" s="98">
        <v>37315</v>
      </c>
      <c r="Q55" s="99">
        <v>105.704617068473</v>
      </c>
      <c r="R55" s="100">
        <v>103.946174505337</v>
      </c>
      <c r="T55" s="98">
        <v>39629</v>
      </c>
      <c r="U55" s="101">
        <v>175.256907538663</v>
      </c>
      <c r="V55" s="101">
        <v>158.442664020237</v>
      </c>
    </row>
    <row r="56" spans="16:22" x14ac:dyDescent="0.25">
      <c r="P56" s="98">
        <v>37346</v>
      </c>
      <c r="Q56" s="99">
        <v>107.59528088491599</v>
      </c>
      <c r="R56" s="100">
        <v>101.99468767578399</v>
      </c>
      <c r="T56" s="98">
        <v>39721</v>
      </c>
      <c r="U56" s="101">
        <v>172.80283804309801</v>
      </c>
      <c r="V56" s="101">
        <v>162.48052531372699</v>
      </c>
    </row>
    <row r="57" spans="16:22" x14ac:dyDescent="0.25">
      <c r="P57" s="98">
        <v>37376</v>
      </c>
      <c r="Q57" s="99">
        <v>108.44818929882</v>
      </c>
      <c r="R57" s="100">
        <v>100.16525014789499</v>
      </c>
      <c r="T57" s="98">
        <v>39813</v>
      </c>
      <c r="U57" s="101">
        <v>160.04372764589101</v>
      </c>
      <c r="V57" s="101">
        <v>136.96034618290301</v>
      </c>
    </row>
    <row r="58" spans="16:22" x14ac:dyDescent="0.25">
      <c r="P58" s="98">
        <v>37407</v>
      </c>
      <c r="Q58" s="99">
        <v>109.023375476488</v>
      </c>
      <c r="R58" s="100">
        <v>99.219226787277705</v>
      </c>
      <c r="T58" s="98">
        <v>39903</v>
      </c>
      <c r="U58" s="101">
        <v>147.22116518537101</v>
      </c>
      <c r="V58" s="101">
        <v>119.651491797359</v>
      </c>
    </row>
    <row r="59" spans="16:22" x14ac:dyDescent="0.25">
      <c r="P59" s="98">
        <v>37437</v>
      </c>
      <c r="Q59" s="99">
        <v>109.508070102754</v>
      </c>
      <c r="R59" s="100">
        <v>99.972923816211605</v>
      </c>
      <c r="T59" s="98">
        <v>39994</v>
      </c>
      <c r="U59" s="101">
        <v>145.86760360702399</v>
      </c>
      <c r="V59" s="101">
        <v>116.00197689649301</v>
      </c>
    </row>
    <row r="60" spans="16:22" x14ac:dyDescent="0.25">
      <c r="P60" s="98">
        <v>37468</v>
      </c>
      <c r="Q60" s="99">
        <v>110.54407435057099</v>
      </c>
      <c r="R60" s="100">
        <v>101.105871062947</v>
      </c>
      <c r="T60" s="98">
        <v>40086</v>
      </c>
      <c r="U60" s="101">
        <v>139.391790390675</v>
      </c>
      <c r="V60" s="101">
        <v>103.712445996139</v>
      </c>
    </row>
    <row r="61" spans="16:22" x14ac:dyDescent="0.25">
      <c r="P61" s="98">
        <v>37499</v>
      </c>
      <c r="Q61" s="99">
        <v>111.76996274645801</v>
      </c>
      <c r="R61" s="100">
        <v>104.228563277744</v>
      </c>
      <c r="T61" s="98">
        <v>40178</v>
      </c>
      <c r="U61" s="101">
        <v>135.33784901078101</v>
      </c>
      <c r="V61" s="101">
        <v>108.741441409809</v>
      </c>
    </row>
    <row r="62" spans="16:22" x14ac:dyDescent="0.25">
      <c r="P62" s="98">
        <v>37529</v>
      </c>
      <c r="Q62" s="99">
        <v>113.249132380658</v>
      </c>
      <c r="R62" s="100">
        <v>106.881531983518</v>
      </c>
      <c r="T62" s="98">
        <v>40268</v>
      </c>
      <c r="U62" s="101">
        <v>137.14280876779199</v>
      </c>
      <c r="V62" s="101">
        <v>106.026037800569</v>
      </c>
    </row>
    <row r="63" spans="16:22" x14ac:dyDescent="0.25">
      <c r="P63" s="98">
        <v>37560</v>
      </c>
      <c r="Q63" s="99">
        <v>114.937335141877</v>
      </c>
      <c r="R63" s="100">
        <v>109.745052143717</v>
      </c>
      <c r="T63" s="98">
        <v>40359</v>
      </c>
      <c r="U63" s="101">
        <v>130.231360656536</v>
      </c>
      <c r="V63" s="101">
        <v>115.953533538415</v>
      </c>
    </row>
    <row r="64" spans="16:22" x14ac:dyDescent="0.25">
      <c r="P64" s="98">
        <v>37590</v>
      </c>
      <c r="Q64" s="99">
        <v>116.655257993441</v>
      </c>
      <c r="R64" s="100">
        <v>109.872256609423</v>
      </c>
      <c r="T64" s="98">
        <v>40451</v>
      </c>
      <c r="U64" s="101">
        <v>130.94176880024099</v>
      </c>
      <c r="V64" s="101">
        <v>111.02017865739499</v>
      </c>
    </row>
    <row r="65" spans="16:22" x14ac:dyDescent="0.25">
      <c r="P65" s="98">
        <v>37621</v>
      </c>
      <c r="Q65" s="99">
        <v>117.654794634323</v>
      </c>
      <c r="R65" s="100">
        <v>109.143243453888</v>
      </c>
      <c r="T65" s="98">
        <v>40543</v>
      </c>
      <c r="U65" s="101">
        <v>130.92199699072199</v>
      </c>
      <c r="V65" s="101">
        <v>123.61056634826301</v>
      </c>
    </row>
    <row r="66" spans="16:22" x14ac:dyDescent="0.25">
      <c r="P66" s="98">
        <v>37652</v>
      </c>
      <c r="Q66" s="99">
        <v>117.562320686779</v>
      </c>
      <c r="R66" s="100">
        <v>107.5359833807</v>
      </c>
      <c r="T66" s="98">
        <v>40633</v>
      </c>
      <c r="U66" s="101">
        <v>126.55241345282499</v>
      </c>
      <c r="V66" s="101">
        <v>111.15298567452299</v>
      </c>
    </row>
    <row r="67" spans="16:22" x14ac:dyDescent="0.25">
      <c r="P67" s="98">
        <v>37680</v>
      </c>
      <c r="Q67" s="99">
        <v>117.428490829514</v>
      </c>
      <c r="R67" s="100">
        <v>108.054381347694</v>
      </c>
      <c r="T67" s="98">
        <v>40724</v>
      </c>
      <c r="U67" s="101">
        <v>129.01609595715499</v>
      </c>
      <c r="V67" s="101">
        <v>116.411274650351</v>
      </c>
    </row>
    <row r="68" spans="16:22" x14ac:dyDescent="0.25">
      <c r="P68" s="98">
        <v>37711</v>
      </c>
      <c r="Q68" s="99">
        <v>118.345349797675</v>
      </c>
      <c r="R68" s="100">
        <v>110.52822585894999</v>
      </c>
      <c r="T68" s="98">
        <v>40816</v>
      </c>
      <c r="U68" s="101">
        <v>131.26686781973899</v>
      </c>
      <c r="V68" s="101">
        <v>120.638018355863</v>
      </c>
    </row>
    <row r="69" spans="16:22" x14ac:dyDescent="0.25">
      <c r="P69" s="98">
        <v>37741</v>
      </c>
      <c r="Q69" s="99">
        <v>120.11976769186801</v>
      </c>
      <c r="R69" s="100">
        <v>113.145430751798</v>
      </c>
      <c r="T69" s="98">
        <v>40908</v>
      </c>
      <c r="U69" s="101">
        <v>132.180059729253</v>
      </c>
      <c r="V69" s="101">
        <v>123.00783558861301</v>
      </c>
    </row>
    <row r="70" spans="16:22" x14ac:dyDescent="0.25">
      <c r="P70" s="98">
        <v>37772</v>
      </c>
      <c r="Q70" s="99">
        <v>121.75428647935</v>
      </c>
      <c r="R70" s="100">
        <v>114.359543429818</v>
      </c>
      <c r="T70" s="98">
        <v>40999</v>
      </c>
      <c r="U70" s="101">
        <v>129.05379207517299</v>
      </c>
      <c r="V70" s="101">
        <v>117.549700987018</v>
      </c>
    </row>
    <row r="71" spans="16:22" x14ac:dyDescent="0.25">
      <c r="P71" s="98">
        <v>37802</v>
      </c>
      <c r="Q71" s="99">
        <v>122.656538244026</v>
      </c>
      <c r="R71" s="100">
        <v>113.835995135122</v>
      </c>
      <c r="T71" s="98">
        <v>41090</v>
      </c>
      <c r="U71" s="101">
        <v>133.08942491705901</v>
      </c>
      <c r="V71" s="101">
        <v>125.196251843228</v>
      </c>
    </row>
    <row r="72" spans="16:22" x14ac:dyDescent="0.25">
      <c r="P72" s="98">
        <v>37833</v>
      </c>
      <c r="Q72" s="99">
        <v>123.54872818862501</v>
      </c>
      <c r="R72" s="100">
        <v>113.14558737519199</v>
      </c>
      <c r="T72" s="98">
        <v>41182</v>
      </c>
      <c r="U72" s="101">
        <v>135.06502351266101</v>
      </c>
      <c r="V72" s="101">
        <v>127.118266797698</v>
      </c>
    </row>
    <row r="73" spans="16:22" x14ac:dyDescent="0.25">
      <c r="P73" s="98">
        <v>37864</v>
      </c>
      <c r="Q73" s="99">
        <v>124.739552233502</v>
      </c>
      <c r="R73" s="100">
        <v>112.94447748427601</v>
      </c>
      <c r="T73" s="98">
        <v>41274</v>
      </c>
      <c r="U73" s="101">
        <v>140.616240515741</v>
      </c>
      <c r="V73" s="101">
        <v>129.407687887381</v>
      </c>
    </row>
    <row r="74" spans="16:22" x14ac:dyDescent="0.25">
      <c r="P74" s="98">
        <v>37894</v>
      </c>
      <c r="Q74" s="99">
        <v>126.319481905164</v>
      </c>
      <c r="R74" s="100">
        <v>113.966894930154</v>
      </c>
      <c r="T74" s="98">
        <v>41364</v>
      </c>
      <c r="U74" s="101">
        <v>135.00666394205399</v>
      </c>
      <c r="V74" s="101">
        <v>129.359952913483</v>
      </c>
    </row>
    <row r="75" spans="16:22" x14ac:dyDescent="0.25">
      <c r="P75" s="98">
        <v>37925</v>
      </c>
      <c r="Q75" s="99">
        <v>127.439463126955</v>
      </c>
      <c r="R75" s="100">
        <v>115.314577186459</v>
      </c>
      <c r="T75" s="98">
        <v>41455</v>
      </c>
      <c r="U75" s="101">
        <v>145.26438837597601</v>
      </c>
      <c r="V75" s="101">
        <v>136.218249916639</v>
      </c>
    </row>
    <row r="76" spans="16:22" x14ac:dyDescent="0.25">
      <c r="P76" s="98">
        <v>37955</v>
      </c>
      <c r="Q76" s="99">
        <v>127.928576190058</v>
      </c>
      <c r="R76" s="100">
        <v>116.179860921396</v>
      </c>
      <c r="T76" s="98">
        <v>41547</v>
      </c>
      <c r="U76" s="101">
        <v>146.73191216837</v>
      </c>
      <c r="V76" s="101">
        <v>136.20256866518901</v>
      </c>
    </row>
    <row r="77" spans="16:22" x14ac:dyDescent="0.25">
      <c r="P77" s="98">
        <v>37986</v>
      </c>
      <c r="Q77" s="99">
        <v>128.487372017647</v>
      </c>
      <c r="R77" s="100">
        <v>116.350294641636</v>
      </c>
      <c r="T77" s="98">
        <v>41639</v>
      </c>
      <c r="U77" s="101">
        <v>151.66365625986501</v>
      </c>
      <c r="V77" s="101">
        <v>143.50297169556501</v>
      </c>
    </row>
    <row r="78" spans="16:22" x14ac:dyDescent="0.25">
      <c r="P78" s="98">
        <v>38017</v>
      </c>
      <c r="Q78" s="99">
        <v>129.543112929751</v>
      </c>
      <c r="R78" s="100">
        <v>116.761303165567</v>
      </c>
      <c r="T78" s="98">
        <v>41729</v>
      </c>
      <c r="U78" s="101">
        <v>154.126725275013</v>
      </c>
      <c r="V78" s="101">
        <v>145.349692242066</v>
      </c>
    </row>
    <row r="79" spans="16:22" x14ac:dyDescent="0.25">
      <c r="P79" s="98">
        <v>38046</v>
      </c>
      <c r="Q79" s="99">
        <v>131.95611268354401</v>
      </c>
      <c r="R79" s="100">
        <v>119.090251881906</v>
      </c>
      <c r="T79" s="98">
        <v>41820</v>
      </c>
      <c r="U79" s="101">
        <v>158.690333019089</v>
      </c>
      <c r="V79" s="101">
        <v>150.863291538216</v>
      </c>
    </row>
    <row r="80" spans="16:22" x14ac:dyDescent="0.25">
      <c r="P80" s="98">
        <v>38077</v>
      </c>
      <c r="Q80" s="99">
        <v>134.495343497861</v>
      </c>
      <c r="R80" s="100">
        <v>121.98790684468101</v>
      </c>
      <c r="T80" s="98">
        <v>41912</v>
      </c>
      <c r="U80" s="101">
        <v>163.51969200906601</v>
      </c>
      <c r="V80" s="101">
        <v>152.415790175176</v>
      </c>
    </row>
    <row r="81" spans="16:22" x14ac:dyDescent="0.25">
      <c r="P81" s="98">
        <v>38107</v>
      </c>
      <c r="Q81" s="99">
        <v>137.174931395225</v>
      </c>
      <c r="R81" s="100">
        <v>124.22847496589399</v>
      </c>
      <c r="T81" s="98">
        <v>42004</v>
      </c>
      <c r="U81" s="101">
        <v>166.94981845761501</v>
      </c>
      <c r="V81" s="101">
        <v>159.322089367704</v>
      </c>
    </row>
    <row r="82" spans="16:22" x14ac:dyDescent="0.25">
      <c r="P82" s="98">
        <v>38138</v>
      </c>
      <c r="Q82" s="99">
        <v>138.77321255074901</v>
      </c>
      <c r="R82" s="100">
        <v>124.767964943583</v>
      </c>
      <c r="T82" s="98">
        <v>42094</v>
      </c>
      <c r="U82" s="101">
        <v>169.982423719244</v>
      </c>
      <c r="V82" s="101">
        <v>162.66478260107601</v>
      </c>
    </row>
    <row r="83" spans="16:22" x14ac:dyDescent="0.25">
      <c r="P83" s="98">
        <v>38168</v>
      </c>
      <c r="Q83" s="99">
        <v>140.899494165596</v>
      </c>
      <c r="R83" s="100">
        <v>125.36355373214499</v>
      </c>
      <c r="T83" s="98">
        <v>42185</v>
      </c>
      <c r="U83" s="101">
        <v>174.897692376175</v>
      </c>
      <c r="V83" s="101">
        <v>166.72251444996999</v>
      </c>
    </row>
    <row r="84" spans="16:22" x14ac:dyDescent="0.25">
      <c r="P84" s="98">
        <v>38199</v>
      </c>
      <c r="Q84" s="99">
        <v>142.75670717151399</v>
      </c>
      <c r="R84" s="100">
        <v>125.84086042110199</v>
      </c>
      <c r="T84" s="98">
        <v>42277</v>
      </c>
      <c r="U84" s="101">
        <v>178.58867714855899</v>
      </c>
      <c r="V84" s="101">
        <v>169.23822453135099</v>
      </c>
    </row>
    <row r="85" spans="16:22" x14ac:dyDescent="0.25">
      <c r="P85" s="98">
        <v>38230</v>
      </c>
      <c r="Q85" s="99">
        <v>144.991654506071</v>
      </c>
      <c r="R85" s="100">
        <v>127.655864172566</v>
      </c>
      <c r="T85" s="98">
        <v>42369</v>
      </c>
      <c r="U85" s="101">
        <v>179.140621292373</v>
      </c>
      <c r="V85" s="101">
        <v>170.52734023333599</v>
      </c>
    </row>
    <row r="86" spans="16:22" x14ac:dyDescent="0.25">
      <c r="P86" s="98">
        <v>38260</v>
      </c>
      <c r="Q86" s="99">
        <v>145.77965362270001</v>
      </c>
      <c r="R86" s="100">
        <v>129.339176300248</v>
      </c>
      <c r="T86" s="98">
        <v>42460</v>
      </c>
      <c r="U86" s="101">
        <v>183.979567503678</v>
      </c>
      <c r="V86" s="101">
        <v>176.46406614258899</v>
      </c>
    </row>
    <row r="87" spans="16:22" x14ac:dyDescent="0.25">
      <c r="P87" s="98">
        <v>38291</v>
      </c>
      <c r="Q87" s="99">
        <v>145.40623801290701</v>
      </c>
      <c r="R87" s="100">
        <v>130.95100879432201</v>
      </c>
      <c r="T87" s="98">
        <v>42551</v>
      </c>
      <c r="U87" s="101">
        <v>187.263306963151</v>
      </c>
      <c r="V87" s="101">
        <v>178.86264908787601</v>
      </c>
    </row>
    <row r="88" spans="16:22" x14ac:dyDescent="0.25">
      <c r="P88" s="98">
        <v>38321</v>
      </c>
      <c r="Q88" s="99">
        <v>145.10280689590101</v>
      </c>
      <c r="R88" s="100">
        <v>130.32385046059099</v>
      </c>
      <c r="T88" s="98">
        <v>42643</v>
      </c>
      <c r="U88" s="101">
        <v>194.713133606268</v>
      </c>
      <c r="V88" s="101">
        <v>185.935521491694</v>
      </c>
    </row>
    <row r="89" spans="16:22" x14ac:dyDescent="0.25">
      <c r="P89" s="98">
        <v>38352</v>
      </c>
      <c r="Q89" s="99">
        <v>146.351238516395</v>
      </c>
      <c r="R89" s="100">
        <v>130.49894584348201</v>
      </c>
      <c r="T89" s="98">
        <v>42735</v>
      </c>
      <c r="U89" s="101">
        <v>195.46306485584901</v>
      </c>
      <c r="V89" s="101">
        <v>182.57323002071701</v>
      </c>
    </row>
    <row r="90" spans="16:22" x14ac:dyDescent="0.25">
      <c r="P90" s="98">
        <v>38383</v>
      </c>
      <c r="Q90" s="99">
        <v>149.576414295847</v>
      </c>
      <c r="R90" s="100">
        <v>129.87119267784399</v>
      </c>
      <c r="T90" s="98">
        <v>42825</v>
      </c>
      <c r="U90" s="101">
        <v>204.792941223714</v>
      </c>
      <c r="V90" s="101">
        <v>190.92502302230301</v>
      </c>
    </row>
    <row r="91" spans="16:22" x14ac:dyDescent="0.25">
      <c r="P91" s="98">
        <v>38411</v>
      </c>
      <c r="Q91" s="99">
        <v>153.44704412185399</v>
      </c>
      <c r="R91" s="100">
        <v>132.83490489107299</v>
      </c>
      <c r="T91" s="98">
        <v>42916</v>
      </c>
      <c r="U91" s="101">
        <v>214.303400281839</v>
      </c>
      <c r="V91" s="101">
        <v>193.44967445542099</v>
      </c>
    </row>
    <row r="92" spans="16:22" x14ac:dyDescent="0.25">
      <c r="P92" s="98">
        <v>38442</v>
      </c>
      <c r="Q92" s="99">
        <v>156.859450021143</v>
      </c>
      <c r="R92" s="100">
        <v>135.04926942458599</v>
      </c>
      <c r="T92" s="98">
        <v>43008</v>
      </c>
      <c r="U92" s="101">
        <v>215.235800438355</v>
      </c>
      <c r="V92" s="101">
        <v>199.41988596628701</v>
      </c>
    </row>
    <row r="93" spans="16:22" x14ac:dyDescent="0.25">
      <c r="P93" s="98">
        <v>38472</v>
      </c>
      <c r="Q93" s="99">
        <v>159.083402376349</v>
      </c>
      <c r="R93" s="100">
        <v>137.97296864024</v>
      </c>
      <c r="T93" s="98">
        <v>43100</v>
      </c>
      <c r="U93" s="101">
        <v>219.55886113910401</v>
      </c>
      <c r="V93" s="101">
        <v>198.29246569562599</v>
      </c>
    </row>
    <row r="94" spans="16:22" x14ac:dyDescent="0.25">
      <c r="P94" s="98">
        <v>38503</v>
      </c>
      <c r="Q94" s="99">
        <v>160.760743970823</v>
      </c>
      <c r="R94" s="100">
        <v>139.492862084856</v>
      </c>
      <c r="T94" s="98">
        <v>43190</v>
      </c>
      <c r="U94" s="101">
        <v>219.50775405461101</v>
      </c>
      <c r="V94" s="101">
        <v>209.75991309360501</v>
      </c>
    </row>
    <row r="95" spans="16:22" x14ac:dyDescent="0.25">
      <c r="P95" s="98">
        <v>38533</v>
      </c>
      <c r="Q95" s="99">
        <v>162.20471521243601</v>
      </c>
      <c r="R95" s="100">
        <v>140.60238517043601</v>
      </c>
      <c r="T95" s="98">
        <v>43281</v>
      </c>
      <c r="U95" s="101">
        <v>226.156753668194</v>
      </c>
      <c r="V95" s="101">
        <v>208.235337014018</v>
      </c>
    </row>
    <row r="96" spans="16:22" x14ac:dyDescent="0.25">
      <c r="P96" s="98">
        <v>38564</v>
      </c>
      <c r="Q96" s="99">
        <v>163.93210604455101</v>
      </c>
      <c r="R96" s="100">
        <v>143.58357145983999</v>
      </c>
      <c r="T96" s="98">
        <v>43373</v>
      </c>
      <c r="U96" s="101">
        <v>227.51528941866499</v>
      </c>
      <c r="V96" s="101">
        <v>218.73765287403899</v>
      </c>
    </row>
    <row r="97" spans="16:22" x14ac:dyDescent="0.25">
      <c r="P97" s="98">
        <v>38595</v>
      </c>
      <c r="Q97" s="99">
        <v>166.123307176445</v>
      </c>
      <c r="R97" s="100">
        <v>147.14990293549999</v>
      </c>
      <c r="T97" s="98">
        <v>43465</v>
      </c>
      <c r="U97" s="101">
        <v>231.713567363995</v>
      </c>
      <c r="V97" s="101">
        <v>215.99050372498499</v>
      </c>
    </row>
    <row r="98" spans="16:22" x14ac:dyDescent="0.25">
      <c r="P98" s="98">
        <v>38625</v>
      </c>
      <c r="Q98" s="99">
        <v>167.90539032994801</v>
      </c>
      <c r="R98" s="100">
        <v>151.35885897113701</v>
      </c>
      <c r="T98" s="98">
        <v>43555</v>
      </c>
      <c r="U98" s="101">
        <v>234.39797010454799</v>
      </c>
      <c r="V98" s="101">
        <v>225.38631348641201</v>
      </c>
    </row>
    <row r="99" spans="16:22" x14ac:dyDescent="0.25">
      <c r="P99" s="98">
        <v>38656</v>
      </c>
      <c r="Q99" s="99">
        <v>169.06683518512199</v>
      </c>
      <c r="R99" s="100">
        <v>152.23328213070701</v>
      </c>
      <c r="T99" s="98">
        <v>43646</v>
      </c>
      <c r="U99" s="101">
        <v>238.575344200041</v>
      </c>
      <c r="V99" s="101">
        <v>227.03785258540799</v>
      </c>
    </row>
    <row r="100" spans="16:22" x14ac:dyDescent="0.25">
      <c r="P100" s="98">
        <v>38686</v>
      </c>
      <c r="Q100" s="99">
        <v>169.03915236685</v>
      </c>
      <c r="R100" s="100">
        <v>151.58108567551599</v>
      </c>
      <c r="T100" s="98">
        <v>43738</v>
      </c>
      <c r="U100" s="101">
        <v>243.68197818744099</v>
      </c>
      <c r="V100" s="101">
        <v>226.26719078321599</v>
      </c>
    </row>
    <row r="101" spans="16:22" x14ac:dyDescent="0.25">
      <c r="P101" s="98">
        <v>38717</v>
      </c>
      <c r="Q101" s="99">
        <v>170.49646079255001</v>
      </c>
      <c r="R101" s="100">
        <v>151.150762995479</v>
      </c>
      <c r="T101" s="98">
        <v>43830</v>
      </c>
      <c r="U101" s="101">
        <v>242.00544642242201</v>
      </c>
      <c r="V101" s="101">
        <v>232.11247024940101</v>
      </c>
    </row>
    <row r="102" spans="16:22" x14ac:dyDescent="0.25">
      <c r="P102" s="98">
        <v>38748</v>
      </c>
      <c r="Q102" s="99">
        <v>172.233667455709</v>
      </c>
      <c r="R102" s="100">
        <v>151.781310245409</v>
      </c>
      <c r="T102" s="98">
        <v>43921</v>
      </c>
      <c r="U102" s="101">
        <v>252.841761728313</v>
      </c>
      <c r="V102" s="101">
        <v>247.547902538041</v>
      </c>
    </row>
    <row r="103" spans="16:22" x14ac:dyDescent="0.25">
      <c r="P103" s="98">
        <v>38776</v>
      </c>
      <c r="Q103" s="99">
        <v>174.954722994854</v>
      </c>
      <c r="R103" s="100">
        <v>153.610882350189</v>
      </c>
      <c r="T103" s="98">
        <v>44012</v>
      </c>
      <c r="U103" s="101">
        <v>248.01800080167601</v>
      </c>
      <c r="V103" s="101">
        <v>228.75394166076299</v>
      </c>
    </row>
    <row r="104" spans="16:22" x14ac:dyDescent="0.25">
      <c r="P104" s="98">
        <v>38807</v>
      </c>
      <c r="Q104" s="99">
        <v>175.69763498584501</v>
      </c>
      <c r="R104" s="100">
        <v>154.01836819435701</v>
      </c>
      <c r="T104" s="98">
        <v>44104</v>
      </c>
      <c r="U104" s="101">
        <v>254.78150024104201</v>
      </c>
      <c r="V104" s="101">
        <v>245.34273599430799</v>
      </c>
    </row>
    <row r="105" spans="16:22" x14ac:dyDescent="0.25">
      <c r="P105" s="98">
        <v>38837</v>
      </c>
      <c r="Q105" s="99">
        <v>176.868266166832</v>
      </c>
      <c r="R105" s="100">
        <v>155.01342731747999</v>
      </c>
      <c r="T105" s="98">
        <v>44196</v>
      </c>
      <c r="U105" s="101">
        <v>266.88897760272499</v>
      </c>
      <c r="V105" s="101">
        <v>261.20284934085402</v>
      </c>
    </row>
    <row r="106" spans="16:22" x14ac:dyDescent="0.25">
      <c r="P106" s="98">
        <v>38868</v>
      </c>
      <c r="Q106" s="99">
        <v>177.437328152964</v>
      </c>
      <c r="R106" s="100">
        <v>154.63634193625501</v>
      </c>
      <c r="T106" s="98">
        <v>44286</v>
      </c>
      <c r="U106" s="101">
        <v>269.15773620185399</v>
      </c>
      <c r="V106" s="101">
        <v>263.55445555776203</v>
      </c>
    </row>
    <row r="107" spans="16:22" x14ac:dyDescent="0.25">
      <c r="P107" s="98">
        <v>38898</v>
      </c>
      <c r="Q107" s="99">
        <v>179.054406144886</v>
      </c>
      <c r="R107" s="100">
        <v>155.83576810480699</v>
      </c>
      <c r="T107" s="98">
        <v>44377</v>
      </c>
      <c r="U107" s="101">
        <v>280.58654818273902</v>
      </c>
      <c r="V107" s="101">
        <v>272.79225216554198</v>
      </c>
    </row>
    <row r="108" spans="16:22" x14ac:dyDescent="0.25">
      <c r="P108" s="98">
        <v>38929</v>
      </c>
      <c r="Q108" s="99">
        <v>178.86388992936401</v>
      </c>
      <c r="R108" s="100">
        <v>155.545347104012</v>
      </c>
      <c r="T108" s="98">
        <v>44469</v>
      </c>
      <c r="U108" s="101">
        <v>293.97844263657299</v>
      </c>
      <c r="V108" s="101">
        <v>293.07958813757102</v>
      </c>
    </row>
    <row r="109" spans="16:22" x14ac:dyDescent="0.25">
      <c r="P109" s="98">
        <v>38960</v>
      </c>
      <c r="Q109" s="99">
        <v>178.22611024520501</v>
      </c>
      <c r="R109" s="100">
        <v>156.67247866359401</v>
      </c>
      <c r="T109" s="98">
        <v>44561</v>
      </c>
      <c r="U109" s="101">
        <v>308.91974363655902</v>
      </c>
      <c r="V109" s="101">
        <v>304.94386506747702</v>
      </c>
    </row>
    <row r="110" spans="16:22" x14ac:dyDescent="0.25">
      <c r="P110" s="98">
        <v>38990</v>
      </c>
      <c r="Q110" s="99">
        <v>176.28585094147201</v>
      </c>
      <c r="R110" s="100">
        <v>156.16784322675599</v>
      </c>
      <c r="T110" s="98">
        <v>44651</v>
      </c>
      <c r="U110" s="101">
        <v>311.71635150746101</v>
      </c>
      <c r="V110" s="101">
        <v>302.207319870449</v>
      </c>
    </row>
    <row r="111" spans="16:22" x14ac:dyDescent="0.25">
      <c r="P111" s="98">
        <v>39021</v>
      </c>
      <c r="Q111" s="99">
        <v>174.948498718118</v>
      </c>
      <c r="R111" s="100">
        <v>157.44803917108601</v>
      </c>
      <c r="T111" s="98">
        <v>44742</v>
      </c>
      <c r="U111" s="101">
        <v>332.37368079455001</v>
      </c>
      <c r="V111" s="101">
        <v>333.02261948805</v>
      </c>
    </row>
    <row r="112" spans="16:22" x14ac:dyDescent="0.25">
      <c r="P112" s="98">
        <v>39051</v>
      </c>
      <c r="Q112" s="99">
        <v>175.148679850582</v>
      </c>
      <c r="R112" s="100">
        <v>158.65127050943701</v>
      </c>
      <c r="T112" s="98">
        <v>44834</v>
      </c>
      <c r="U112" s="101">
        <v>333.310936167406</v>
      </c>
      <c r="V112" s="101">
        <v>331.08233350353601</v>
      </c>
    </row>
    <row r="113" spans="16:22" x14ac:dyDescent="0.25">
      <c r="P113" s="98">
        <v>39082</v>
      </c>
      <c r="Q113" s="99">
        <v>176.757285674543</v>
      </c>
      <c r="R113" s="100">
        <v>162.245504516328</v>
      </c>
      <c r="T113" s="98">
        <v>44926</v>
      </c>
      <c r="U113" s="101">
        <v>327.28545385855602</v>
      </c>
      <c r="V113" s="101">
        <v>312.77927177116902</v>
      </c>
    </row>
    <row r="114" spans="16:22" x14ac:dyDescent="0.25">
      <c r="P114" s="98">
        <v>39113</v>
      </c>
      <c r="Q114" s="99">
        <v>179.61505838041001</v>
      </c>
      <c r="R114" s="100">
        <v>164.846497221193</v>
      </c>
      <c r="T114" s="98">
        <v>45016</v>
      </c>
      <c r="U114" s="101">
        <v>329.31390816381099</v>
      </c>
      <c r="V114" s="101">
        <v>291.35089890781001</v>
      </c>
    </row>
    <row r="115" spans="16:22" x14ac:dyDescent="0.25">
      <c r="P115" s="98">
        <v>39141</v>
      </c>
      <c r="Q115" s="99">
        <v>181.995576611215</v>
      </c>
      <c r="R115" s="100">
        <v>167.55354198672799</v>
      </c>
      <c r="T115" s="98">
        <v>45107</v>
      </c>
      <c r="U115" s="101" t="s">
        <v>76</v>
      </c>
      <c r="V115" s="101" t="s">
        <v>76</v>
      </c>
    </row>
    <row r="116" spans="16:22" x14ac:dyDescent="0.25">
      <c r="P116" s="98">
        <v>39172</v>
      </c>
      <c r="Q116" s="99">
        <v>183.65438095339101</v>
      </c>
      <c r="R116" s="100">
        <v>167.40781833565401</v>
      </c>
      <c r="T116" s="98">
        <v>45199</v>
      </c>
      <c r="U116" s="101" t="s">
        <v>76</v>
      </c>
      <c r="V116" s="101" t="s">
        <v>76</v>
      </c>
    </row>
    <row r="117" spans="16:22" x14ac:dyDescent="0.25">
      <c r="P117" s="98">
        <v>39202</v>
      </c>
      <c r="Q117" s="99">
        <v>185.14579696024401</v>
      </c>
      <c r="R117" s="100">
        <v>168.464378957543</v>
      </c>
      <c r="T117" s="98">
        <v>45291</v>
      </c>
      <c r="U117" s="101" t="s">
        <v>76</v>
      </c>
      <c r="V117" s="101" t="s">
        <v>76</v>
      </c>
    </row>
    <row r="118" spans="16:22" x14ac:dyDescent="0.25">
      <c r="P118" s="98">
        <v>39233</v>
      </c>
      <c r="Q118" s="99">
        <v>185.206589646156</v>
      </c>
      <c r="R118" s="100">
        <v>168.07130349600601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186.27247619142301</v>
      </c>
      <c r="R119" s="100">
        <v>170.078812518467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186.12633232634499</v>
      </c>
      <c r="R120" s="100">
        <v>169.845926995881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187.23529849632499</v>
      </c>
      <c r="R121" s="100">
        <v>170.31586348948599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185.36588294095299</v>
      </c>
      <c r="R122" s="100">
        <v>166.53508337731901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182.07371430392499</v>
      </c>
      <c r="R123" s="100">
        <v>162.34612314814299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178.86976835727299</v>
      </c>
      <c r="R124" s="100">
        <v>156.20052747567601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178.38765056099299</v>
      </c>
      <c r="R125" s="100">
        <v>153.707309654429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180.182782176139</v>
      </c>
      <c r="R126" s="100">
        <v>153.545702012725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180.43236814060501</v>
      </c>
      <c r="R127" s="100">
        <v>158.36687075607</v>
      </c>
      <c r="T127" s="98"/>
    </row>
    <row r="128" spans="16:22" x14ac:dyDescent="0.25">
      <c r="P128" s="98">
        <v>39538</v>
      </c>
      <c r="Q128" s="99">
        <v>178.535988234016</v>
      </c>
      <c r="R128" s="100">
        <v>161.43996280702001</v>
      </c>
      <c r="T128" s="98"/>
    </row>
    <row r="129" spans="16:20" x14ac:dyDescent="0.25">
      <c r="P129" s="98">
        <v>39568</v>
      </c>
      <c r="Q129" s="99">
        <v>175.362580131442</v>
      </c>
      <c r="R129" s="100">
        <v>161.71186454627201</v>
      </c>
      <c r="T129" s="98"/>
    </row>
    <row r="130" spans="16:20" x14ac:dyDescent="0.25">
      <c r="P130" s="98">
        <v>39599</v>
      </c>
      <c r="Q130" s="99">
        <v>173.655593774111</v>
      </c>
      <c r="R130" s="100">
        <v>157.03161536235299</v>
      </c>
      <c r="T130" s="98"/>
    </row>
    <row r="131" spans="16:20" x14ac:dyDescent="0.25">
      <c r="P131" s="98">
        <v>39629</v>
      </c>
      <c r="Q131" s="99">
        <v>173.16291193292801</v>
      </c>
      <c r="R131" s="100">
        <v>154.03150786660001</v>
      </c>
      <c r="T131" s="98"/>
    </row>
    <row r="132" spans="16:20" x14ac:dyDescent="0.25">
      <c r="P132" s="98">
        <v>39660</v>
      </c>
      <c r="Q132" s="99">
        <v>173.04877133487599</v>
      </c>
      <c r="R132" s="100">
        <v>153.85502452407999</v>
      </c>
      <c r="T132" s="98"/>
    </row>
    <row r="133" spans="16:20" x14ac:dyDescent="0.25">
      <c r="P133" s="98">
        <v>39691</v>
      </c>
      <c r="Q133" s="99">
        <v>172.15102696786599</v>
      </c>
      <c r="R133" s="100">
        <v>155.211604100247</v>
      </c>
      <c r="T133" s="98"/>
    </row>
    <row r="134" spans="16:20" x14ac:dyDescent="0.25">
      <c r="P134" s="98">
        <v>39721</v>
      </c>
      <c r="Q134" s="99">
        <v>168.512745336949</v>
      </c>
      <c r="R134" s="100">
        <v>152.831737996252</v>
      </c>
      <c r="T134" s="98"/>
    </row>
    <row r="135" spans="16:20" x14ac:dyDescent="0.25">
      <c r="P135" s="98">
        <v>39752</v>
      </c>
      <c r="Q135" s="99">
        <v>164.225364740217</v>
      </c>
      <c r="R135" s="100">
        <v>144.88958416417699</v>
      </c>
      <c r="T135" s="98"/>
    </row>
    <row r="136" spans="16:20" x14ac:dyDescent="0.25">
      <c r="P136" s="98">
        <v>39782</v>
      </c>
      <c r="Q136" s="99">
        <v>158.21918985859801</v>
      </c>
      <c r="R136" s="100">
        <v>135.40295684814001</v>
      </c>
      <c r="T136" s="98"/>
    </row>
    <row r="137" spans="16:20" x14ac:dyDescent="0.25">
      <c r="P137" s="98">
        <v>39813</v>
      </c>
      <c r="Q137" s="99">
        <v>155.313560868292</v>
      </c>
      <c r="R137" s="100">
        <v>131.61328624149499</v>
      </c>
      <c r="T137" s="98"/>
    </row>
    <row r="138" spans="16:20" x14ac:dyDescent="0.25">
      <c r="P138" s="98">
        <v>39844</v>
      </c>
      <c r="Q138" s="99">
        <v>151.51260546754699</v>
      </c>
      <c r="R138" s="100">
        <v>129.77364154057099</v>
      </c>
      <c r="T138" s="98"/>
    </row>
    <row r="139" spans="16:20" x14ac:dyDescent="0.25">
      <c r="P139" s="98">
        <v>39872</v>
      </c>
      <c r="Q139" s="99">
        <v>148.96964146581399</v>
      </c>
      <c r="R139" s="100">
        <v>127.015672302825</v>
      </c>
      <c r="T139" s="98"/>
    </row>
    <row r="140" spans="16:20" x14ac:dyDescent="0.25">
      <c r="P140" s="98">
        <v>39903</v>
      </c>
      <c r="Q140" s="99">
        <v>144.22102038575301</v>
      </c>
      <c r="R140" s="100">
        <v>118.41817383381</v>
      </c>
      <c r="T140" s="98"/>
    </row>
    <row r="141" spans="16:20" x14ac:dyDescent="0.25">
      <c r="P141" s="98">
        <v>39933</v>
      </c>
      <c r="Q141" s="99">
        <v>141.06844191321201</v>
      </c>
      <c r="R141" s="100">
        <v>113.419570214877</v>
      </c>
      <c r="T141" s="98"/>
    </row>
    <row r="142" spans="16:20" x14ac:dyDescent="0.25">
      <c r="P142" s="98">
        <v>39964</v>
      </c>
      <c r="Q142" s="99">
        <v>139.157526117831</v>
      </c>
      <c r="R142" s="100">
        <v>109.959994739506</v>
      </c>
      <c r="T142" s="98"/>
    </row>
    <row r="143" spans="16:20" x14ac:dyDescent="0.25">
      <c r="P143" s="98">
        <v>39994</v>
      </c>
      <c r="Q143" s="99">
        <v>139.626481276779</v>
      </c>
      <c r="R143" s="100">
        <v>111.068237588828</v>
      </c>
      <c r="T143" s="98"/>
    </row>
    <row r="144" spans="16:20" x14ac:dyDescent="0.25">
      <c r="P144" s="98">
        <v>40025</v>
      </c>
      <c r="Q144" s="99">
        <v>140.06146547887701</v>
      </c>
      <c r="R144" s="100">
        <v>110.10090068338801</v>
      </c>
      <c r="T144" s="98"/>
    </row>
    <row r="145" spans="16:20" x14ac:dyDescent="0.25">
      <c r="P145" s="98">
        <v>40056</v>
      </c>
      <c r="Q145" s="99">
        <v>139.13904286828199</v>
      </c>
      <c r="R145" s="100">
        <v>108.241127255062</v>
      </c>
      <c r="T145" s="98"/>
    </row>
    <row r="146" spans="16:20" x14ac:dyDescent="0.25">
      <c r="P146" s="98">
        <v>40086</v>
      </c>
      <c r="Q146" s="99">
        <v>135.267800592817</v>
      </c>
      <c r="R146" s="100">
        <v>104.19584856869299</v>
      </c>
      <c r="T146" s="98"/>
    </row>
    <row r="147" spans="16:20" x14ac:dyDescent="0.25">
      <c r="P147" s="98">
        <v>40117</v>
      </c>
      <c r="Q147" s="99">
        <v>130.62553673421999</v>
      </c>
      <c r="R147" s="100">
        <v>101.19321673990299</v>
      </c>
      <c r="T147" s="98"/>
    </row>
    <row r="148" spans="16:20" x14ac:dyDescent="0.25">
      <c r="P148" s="98">
        <v>40147</v>
      </c>
      <c r="Q148" s="99">
        <v>128.63626270033799</v>
      </c>
      <c r="R148" s="100">
        <v>100.710043200032</v>
      </c>
      <c r="T148" s="98"/>
    </row>
    <row r="149" spans="16:20" x14ac:dyDescent="0.25">
      <c r="P149" s="98">
        <v>40178</v>
      </c>
      <c r="Q149" s="99">
        <v>129.19542748303101</v>
      </c>
      <c r="R149" s="100">
        <v>101.306237976536</v>
      </c>
      <c r="T149" s="98"/>
    </row>
    <row r="150" spans="16:20" x14ac:dyDescent="0.25">
      <c r="P150" s="98">
        <v>40209</v>
      </c>
      <c r="Q150" s="99">
        <v>131.36249913225501</v>
      </c>
      <c r="R150" s="100">
        <v>101.520319285838</v>
      </c>
      <c r="T150" s="98"/>
    </row>
    <row r="151" spans="16:20" x14ac:dyDescent="0.25">
      <c r="P151" s="98">
        <v>40237</v>
      </c>
      <c r="Q151" s="99">
        <v>132.46750628694701</v>
      </c>
      <c r="R151" s="100">
        <v>100.687639960027</v>
      </c>
      <c r="T151" s="98"/>
    </row>
    <row r="152" spans="16:20" x14ac:dyDescent="0.25">
      <c r="P152" s="98">
        <v>40268</v>
      </c>
      <c r="Q152" s="99">
        <v>131.75252344642001</v>
      </c>
      <c r="R152" s="100">
        <v>101.678595672304</v>
      </c>
      <c r="T152" s="98"/>
    </row>
    <row r="153" spans="16:20" x14ac:dyDescent="0.25">
      <c r="P153" s="98">
        <v>40298</v>
      </c>
      <c r="Q153" s="99">
        <v>129.29357935453899</v>
      </c>
      <c r="R153" s="100">
        <v>105.312482227232</v>
      </c>
      <c r="T153" s="98"/>
    </row>
    <row r="154" spans="16:20" x14ac:dyDescent="0.25">
      <c r="P154" s="98">
        <v>40329</v>
      </c>
      <c r="Q154" s="99">
        <v>125.98996614663299</v>
      </c>
      <c r="R154" s="100">
        <v>107.97057321896099</v>
      </c>
      <c r="T154" s="98"/>
    </row>
    <row r="155" spans="16:20" x14ac:dyDescent="0.25">
      <c r="P155" s="98">
        <v>40359</v>
      </c>
      <c r="Q155" s="99">
        <v>124.102088465284</v>
      </c>
      <c r="R155" s="100">
        <v>107.811006612217</v>
      </c>
      <c r="T155" s="98"/>
    </row>
    <row r="156" spans="16:20" x14ac:dyDescent="0.25">
      <c r="P156" s="98">
        <v>40390</v>
      </c>
      <c r="Q156" s="99">
        <v>123.94929048650999</v>
      </c>
      <c r="R156" s="100">
        <v>104.76994785649499</v>
      </c>
      <c r="T156" s="98"/>
    </row>
    <row r="157" spans="16:20" x14ac:dyDescent="0.25">
      <c r="P157" s="98">
        <v>40421</v>
      </c>
      <c r="Q157" s="99">
        <v>124.774321341576</v>
      </c>
      <c r="R157" s="100">
        <v>103.00636419014801</v>
      </c>
      <c r="T157" s="98"/>
    </row>
    <row r="158" spans="16:20" x14ac:dyDescent="0.25">
      <c r="P158" s="98">
        <v>40451</v>
      </c>
      <c r="Q158" s="99">
        <v>124.27898694672101</v>
      </c>
      <c r="R158" s="100">
        <v>103.37619661206701</v>
      </c>
      <c r="T158" s="98"/>
    </row>
    <row r="159" spans="16:20" x14ac:dyDescent="0.25">
      <c r="P159" s="98">
        <v>40482</v>
      </c>
      <c r="Q159" s="99">
        <v>123.16253974452</v>
      </c>
      <c r="R159" s="100">
        <v>106.189710131586</v>
      </c>
      <c r="T159" s="98"/>
    </row>
    <row r="160" spans="16:20" x14ac:dyDescent="0.25">
      <c r="P160" s="98">
        <v>40512</v>
      </c>
      <c r="Q160" s="99">
        <v>122.365724164649</v>
      </c>
      <c r="R160" s="100">
        <v>109.436804197667</v>
      </c>
      <c r="T160" s="98"/>
    </row>
    <row r="161" spans="16:20" x14ac:dyDescent="0.25">
      <c r="P161" s="98">
        <v>40543</v>
      </c>
      <c r="Q161" s="99">
        <v>123.008935818373</v>
      </c>
      <c r="R161" s="100">
        <v>111.787367943975</v>
      </c>
      <c r="T161" s="98"/>
    </row>
    <row r="162" spans="16:20" x14ac:dyDescent="0.25">
      <c r="P162" s="98">
        <v>40574</v>
      </c>
      <c r="Q162" s="99">
        <v>122.306085787276</v>
      </c>
      <c r="R162" s="100">
        <v>110.92001762839</v>
      </c>
      <c r="T162" s="98"/>
    </row>
    <row r="163" spans="16:20" x14ac:dyDescent="0.25">
      <c r="P163" s="98">
        <v>40602</v>
      </c>
      <c r="Q163" s="99">
        <v>120.84895900233001</v>
      </c>
      <c r="R163" s="100">
        <v>106.200866587666</v>
      </c>
      <c r="T163" s="98"/>
    </row>
    <row r="164" spans="16:20" x14ac:dyDescent="0.25">
      <c r="P164" s="98">
        <v>40633</v>
      </c>
      <c r="Q164" s="99">
        <v>119.50344688434799</v>
      </c>
      <c r="R164" s="100">
        <v>102.440479711923</v>
      </c>
      <c r="T164" s="98"/>
    </row>
    <row r="165" spans="16:20" x14ac:dyDescent="0.25">
      <c r="P165" s="98">
        <v>40663</v>
      </c>
      <c r="Q165" s="99">
        <v>120.042665465691</v>
      </c>
      <c r="R165" s="100">
        <v>101.55690388488701</v>
      </c>
      <c r="T165" s="98"/>
    </row>
    <row r="166" spans="16:20" x14ac:dyDescent="0.25">
      <c r="P166" s="98">
        <v>40694</v>
      </c>
      <c r="Q166" s="99">
        <v>120.879497920319</v>
      </c>
      <c r="R166" s="100">
        <v>103.90407212586</v>
      </c>
      <c r="T166" s="98"/>
    </row>
    <row r="167" spans="16:20" x14ac:dyDescent="0.25">
      <c r="P167" s="98">
        <v>40724</v>
      </c>
      <c r="Q167" s="99">
        <v>120.84184038683399</v>
      </c>
      <c r="R167" s="100">
        <v>105.808233414076</v>
      </c>
      <c r="T167" s="98"/>
    </row>
    <row r="168" spans="16:20" x14ac:dyDescent="0.25">
      <c r="P168" s="98">
        <v>40755</v>
      </c>
      <c r="Q168" s="99">
        <v>120.604033842633</v>
      </c>
      <c r="R168" s="100">
        <v>108.323602196979</v>
      </c>
      <c r="T168" s="98"/>
    </row>
    <row r="169" spans="16:20" x14ac:dyDescent="0.25">
      <c r="P169" s="98">
        <v>40786</v>
      </c>
      <c r="Q169" s="99">
        <v>121.402237340178</v>
      </c>
      <c r="R169" s="100">
        <v>110.13401393673701</v>
      </c>
      <c r="T169" s="98"/>
    </row>
    <row r="170" spans="16:20" x14ac:dyDescent="0.25">
      <c r="P170" s="98">
        <v>40816</v>
      </c>
      <c r="Q170" s="99">
        <v>122.92018716134299</v>
      </c>
      <c r="R170" s="100">
        <v>111.802293994919</v>
      </c>
      <c r="T170" s="98"/>
    </row>
    <row r="171" spans="16:20" x14ac:dyDescent="0.25">
      <c r="P171" s="98">
        <v>40847</v>
      </c>
      <c r="Q171" s="99">
        <v>124.083244440635</v>
      </c>
      <c r="R171" s="100">
        <v>113.84255519543601</v>
      </c>
    </row>
    <row r="172" spans="16:20" x14ac:dyDescent="0.25">
      <c r="P172" s="98">
        <v>40877</v>
      </c>
      <c r="Q172" s="99">
        <v>124.127153703959</v>
      </c>
      <c r="R172" s="100">
        <v>113.607601693565</v>
      </c>
    </row>
    <row r="173" spans="16:20" x14ac:dyDescent="0.25">
      <c r="P173" s="98">
        <v>40908</v>
      </c>
      <c r="Q173" s="99">
        <v>123.62586224109</v>
      </c>
      <c r="R173" s="100">
        <v>113.90705296602199</v>
      </c>
    </row>
    <row r="174" spans="16:20" x14ac:dyDescent="0.25">
      <c r="P174" s="98">
        <v>40939</v>
      </c>
      <c r="Q174" s="99">
        <v>122.14457987358099</v>
      </c>
      <c r="R174" s="100">
        <v>111.01709437500401</v>
      </c>
    </row>
    <row r="175" spans="16:20" x14ac:dyDescent="0.25">
      <c r="P175" s="98">
        <v>40968</v>
      </c>
      <c r="Q175" s="99">
        <v>120.36222960556501</v>
      </c>
      <c r="R175" s="100">
        <v>109.48811011674201</v>
      </c>
    </row>
    <row r="176" spans="16:20" x14ac:dyDescent="0.25">
      <c r="P176" s="98">
        <v>40999</v>
      </c>
      <c r="Q176" s="99">
        <v>120.345132775724</v>
      </c>
      <c r="R176" s="100">
        <v>108.636897560696</v>
      </c>
    </row>
    <row r="177" spans="16:18" x14ac:dyDescent="0.25">
      <c r="P177" s="98">
        <v>41029</v>
      </c>
      <c r="Q177" s="99">
        <v>121.048715639337</v>
      </c>
      <c r="R177" s="100">
        <v>110.30877765097</v>
      </c>
    </row>
    <row r="178" spans="16:18" x14ac:dyDescent="0.25">
      <c r="P178" s="98">
        <v>41060</v>
      </c>
      <c r="Q178" s="99">
        <v>122.57827889976301</v>
      </c>
      <c r="R178" s="100">
        <v>111.44109673421499</v>
      </c>
    </row>
    <row r="179" spans="16:18" x14ac:dyDescent="0.25">
      <c r="P179" s="98">
        <v>41090</v>
      </c>
      <c r="Q179" s="99">
        <v>123.234515475088</v>
      </c>
      <c r="R179" s="100">
        <v>113.079460905023</v>
      </c>
    </row>
    <row r="180" spans="16:18" x14ac:dyDescent="0.25">
      <c r="P180" s="98">
        <v>41121</v>
      </c>
      <c r="Q180" s="99">
        <v>124.30234725180399</v>
      </c>
      <c r="R180" s="100">
        <v>115.174688897549</v>
      </c>
    </row>
    <row r="181" spans="16:18" x14ac:dyDescent="0.25">
      <c r="P181" s="98">
        <v>41152</v>
      </c>
      <c r="Q181" s="99">
        <v>125.388583921437</v>
      </c>
      <c r="R181" s="100">
        <v>117.363847152372</v>
      </c>
    </row>
    <row r="182" spans="16:18" x14ac:dyDescent="0.25">
      <c r="P182" s="98">
        <v>41182</v>
      </c>
      <c r="Q182" s="99">
        <v>126.43221295067799</v>
      </c>
      <c r="R182" s="100">
        <v>117.277730195922</v>
      </c>
    </row>
    <row r="183" spans="16:18" x14ac:dyDescent="0.25">
      <c r="P183" s="98">
        <v>41213</v>
      </c>
      <c r="Q183" s="99">
        <v>128.18175561690299</v>
      </c>
      <c r="R183" s="100">
        <v>116.843565505274</v>
      </c>
    </row>
    <row r="184" spans="16:18" x14ac:dyDescent="0.25">
      <c r="P184" s="98">
        <v>41243</v>
      </c>
      <c r="Q184" s="99">
        <v>129.303985913274</v>
      </c>
      <c r="R184" s="100">
        <v>115.870777235321</v>
      </c>
    </row>
    <row r="185" spans="16:18" x14ac:dyDescent="0.25">
      <c r="P185" s="98">
        <v>41274</v>
      </c>
      <c r="Q185" s="99">
        <v>130.26356869928199</v>
      </c>
      <c r="R185" s="100">
        <v>116.65780046246699</v>
      </c>
    </row>
    <row r="186" spans="16:18" x14ac:dyDescent="0.25">
      <c r="P186" s="98">
        <v>41305</v>
      </c>
      <c r="Q186" s="99">
        <v>128.96641417865601</v>
      </c>
      <c r="R186" s="100">
        <v>116.023757017327</v>
      </c>
    </row>
    <row r="187" spans="16:18" x14ac:dyDescent="0.25">
      <c r="P187" s="98">
        <v>41333</v>
      </c>
      <c r="Q187" s="99">
        <v>127.370995624435</v>
      </c>
      <c r="R187" s="100">
        <v>117.18364507114801</v>
      </c>
    </row>
    <row r="188" spans="16:18" x14ac:dyDescent="0.25">
      <c r="P188" s="98">
        <v>41364</v>
      </c>
      <c r="Q188" s="99">
        <v>127.096898178834</v>
      </c>
      <c r="R188" s="100">
        <v>118.56345343070301</v>
      </c>
    </row>
    <row r="189" spans="16:18" x14ac:dyDescent="0.25">
      <c r="P189" s="98">
        <v>41394</v>
      </c>
      <c r="Q189" s="99">
        <v>129.26996020663</v>
      </c>
      <c r="R189" s="100">
        <v>122.35705514360301</v>
      </c>
    </row>
    <row r="190" spans="16:18" x14ac:dyDescent="0.25">
      <c r="P190" s="98">
        <v>41425</v>
      </c>
      <c r="Q190" s="99">
        <v>131.98129568749201</v>
      </c>
      <c r="R190" s="100">
        <v>123.67003324975499</v>
      </c>
    </row>
    <row r="191" spans="16:18" x14ac:dyDescent="0.25">
      <c r="P191" s="98">
        <v>41455</v>
      </c>
      <c r="Q191" s="99">
        <v>134.391399818357</v>
      </c>
      <c r="R191" s="100">
        <v>124.74900726486401</v>
      </c>
    </row>
    <row r="192" spans="16:18" x14ac:dyDescent="0.25">
      <c r="P192" s="98">
        <v>41486</v>
      </c>
      <c r="Q192" s="99">
        <v>135.387671510654</v>
      </c>
      <c r="R192" s="100">
        <v>123.931003731228</v>
      </c>
    </row>
    <row r="193" spans="16:18" x14ac:dyDescent="0.25">
      <c r="P193" s="98">
        <v>41517</v>
      </c>
      <c r="Q193" s="99">
        <v>136.19284048275301</v>
      </c>
      <c r="R193" s="100">
        <v>124.239639702711</v>
      </c>
    </row>
    <row r="194" spans="16:18" x14ac:dyDescent="0.25">
      <c r="P194" s="98">
        <v>41547</v>
      </c>
      <c r="Q194" s="99">
        <v>136.989137696602</v>
      </c>
      <c r="R194" s="100">
        <v>124.772502570116</v>
      </c>
    </row>
    <row r="195" spans="16:18" x14ac:dyDescent="0.25">
      <c r="P195" s="98">
        <v>41578</v>
      </c>
      <c r="Q195" s="99">
        <v>137.68380524762901</v>
      </c>
      <c r="R195" s="100">
        <v>125.94552137944601</v>
      </c>
    </row>
    <row r="196" spans="16:18" x14ac:dyDescent="0.25">
      <c r="P196" s="98">
        <v>41608</v>
      </c>
      <c r="Q196" s="99">
        <v>138.56541831997001</v>
      </c>
      <c r="R196" s="100">
        <v>127.53311075878401</v>
      </c>
    </row>
    <row r="197" spans="16:18" x14ac:dyDescent="0.25">
      <c r="P197" s="98">
        <v>41639</v>
      </c>
      <c r="Q197" s="99">
        <v>139.846617164733</v>
      </c>
      <c r="R197" s="100">
        <v>128.391064599809</v>
      </c>
    </row>
    <row r="198" spans="16:18" x14ac:dyDescent="0.25">
      <c r="P198" s="98">
        <v>41670</v>
      </c>
      <c r="Q198" s="99">
        <v>141.87420673647699</v>
      </c>
      <c r="R198" s="100">
        <v>130.32462154178901</v>
      </c>
    </row>
    <row r="199" spans="16:18" x14ac:dyDescent="0.25">
      <c r="P199" s="98">
        <v>41698</v>
      </c>
      <c r="Q199" s="99">
        <v>142.61523911553201</v>
      </c>
      <c r="R199" s="100">
        <v>131.01662710552</v>
      </c>
    </row>
    <row r="200" spans="16:18" x14ac:dyDescent="0.25">
      <c r="P200" s="98">
        <v>41729</v>
      </c>
      <c r="Q200" s="99">
        <v>143.10616804704</v>
      </c>
      <c r="R200" s="100">
        <v>133.34519845730901</v>
      </c>
    </row>
    <row r="201" spans="16:18" x14ac:dyDescent="0.25">
      <c r="P201" s="98">
        <v>41759</v>
      </c>
      <c r="Q201" s="99">
        <v>143.40629145610899</v>
      </c>
      <c r="R201" s="100">
        <v>134.606560831954</v>
      </c>
    </row>
    <row r="202" spans="16:18" x14ac:dyDescent="0.25">
      <c r="P202" s="98">
        <v>41790</v>
      </c>
      <c r="Q202" s="99">
        <v>145.52076294484399</v>
      </c>
      <c r="R202" s="100">
        <v>136.33971054708999</v>
      </c>
    </row>
    <row r="203" spans="16:18" x14ac:dyDescent="0.25">
      <c r="P203" s="98">
        <v>41820</v>
      </c>
      <c r="Q203" s="99">
        <v>147.74021992549001</v>
      </c>
      <c r="R203" s="100">
        <v>136.53750448917401</v>
      </c>
    </row>
    <row r="204" spans="16:18" x14ac:dyDescent="0.25">
      <c r="P204" s="98">
        <v>41851</v>
      </c>
      <c r="Q204" s="99">
        <v>150.23874495933799</v>
      </c>
      <c r="R204" s="100">
        <v>136.95452775824299</v>
      </c>
    </row>
    <row r="205" spans="16:18" x14ac:dyDescent="0.25">
      <c r="P205" s="98">
        <v>41882</v>
      </c>
      <c r="Q205" s="99">
        <v>151.655769010141</v>
      </c>
      <c r="R205" s="100">
        <v>137.663633753873</v>
      </c>
    </row>
    <row r="206" spans="16:18" x14ac:dyDescent="0.25">
      <c r="P206" s="98">
        <v>41912</v>
      </c>
      <c r="Q206" s="99">
        <v>153.07384242166</v>
      </c>
      <c r="R206" s="100">
        <v>139.64899437653699</v>
      </c>
    </row>
    <row r="207" spans="16:18" x14ac:dyDescent="0.25">
      <c r="P207" s="98">
        <v>41943</v>
      </c>
      <c r="Q207" s="99">
        <v>153.75513958802199</v>
      </c>
      <c r="R207" s="100">
        <v>141.49290912396799</v>
      </c>
    </row>
    <row r="208" spans="16:18" x14ac:dyDescent="0.25">
      <c r="P208" s="98">
        <v>41973</v>
      </c>
      <c r="Q208" s="99">
        <v>155.071871695293</v>
      </c>
      <c r="R208" s="100">
        <v>144.074243387796</v>
      </c>
    </row>
    <row r="209" spans="16:18" x14ac:dyDescent="0.25">
      <c r="P209" s="98">
        <v>42004</v>
      </c>
      <c r="Q209" s="99">
        <v>155.91541611298399</v>
      </c>
      <c r="R209" s="100">
        <v>146.16108475884101</v>
      </c>
    </row>
    <row r="210" spans="16:18" x14ac:dyDescent="0.25">
      <c r="P210" s="98">
        <v>42035</v>
      </c>
      <c r="Q210" s="99">
        <v>157.28055163943799</v>
      </c>
      <c r="R210" s="100">
        <v>148.56952614504701</v>
      </c>
    </row>
    <row r="211" spans="16:18" x14ac:dyDescent="0.25">
      <c r="P211" s="98">
        <v>42063</v>
      </c>
      <c r="Q211" s="99">
        <v>157.526415448618</v>
      </c>
      <c r="R211" s="100">
        <v>148.33359206938701</v>
      </c>
    </row>
    <row r="212" spans="16:18" x14ac:dyDescent="0.25">
      <c r="P212" s="98">
        <v>42094</v>
      </c>
      <c r="Q212" s="99">
        <v>158.43671087377399</v>
      </c>
      <c r="R212" s="100">
        <v>149.16838750166099</v>
      </c>
    </row>
    <row r="213" spans="16:18" x14ac:dyDescent="0.25">
      <c r="P213" s="98">
        <v>42124</v>
      </c>
      <c r="Q213" s="99">
        <v>159.35060864737801</v>
      </c>
      <c r="R213" s="100">
        <v>149.65895183506001</v>
      </c>
    </row>
    <row r="214" spans="16:18" x14ac:dyDescent="0.25">
      <c r="P214" s="98">
        <v>42155</v>
      </c>
      <c r="Q214" s="99">
        <v>161.798894496446</v>
      </c>
      <c r="R214" s="100">
        <v>151.685859725748</v>
      </c>
    </row>
    <row r="215" spans="16:18" x14ac:dyDescent="0.25">
      <c r="P215" s="98">
        <v>42185</v>
      </c>
      <c r="Q215" s="99">
        <v>164.16794858543801</v>
      </c>
      <c r="R215" s="100">
        <v>152.36630848682401</v>
      </c>
    </row>
    <row r="216" spans="16:18" x14ac:dyDescent="0.25">
      <c r="P216" s="98">
        <v>42216</v>
      </c>
      <c r="Q216" s="99">
        <v>166.53839250289201</v>
      </c>
      <c r="R216" s="100">
        <v>154.13130983612899</v>
      </c>
    </row>
    <row r="217" spans="16:18" x14ac:dyDescent="0.25">
      <c r="P217" s="98">
        <v>42247</v>
      </c>
      <c r="Q217" s="99">
        <v>167.54809888305101</v>
      </c>
      <c r="R217" s="100">
        <v>155.397740953213</v>
      </c>
    </row>
    <row r="218" spans="16:18" x14ac:dyDescent="0.25">
      <c r="P218" s="98">
        <v>42277</v>
      </c>
      <c r="Q218" s="99">
        <v>167.29143752690899</v>
      </c>
      <c r="R218" s="100">
        <v>155.651801953053</v>
      </c>
    </row>
    <row r="219" spans="16:18" x14ac:dyDescent="0.25">
      <c r="P219" s="98">
        <v>42308</v>
      </c>
      <c r="Q219" s="99">
        <v>165.86466887290899</v>
      </c>
      <c r="R219" s="100">
        <v>153.73015481275701</v>
      </c>
    </row>
    <row r="220" spans="16:18" x14ac:dyDescent="0.25">
      <c r="P220" s="98">
        <v>42338</v>
      </c>
      <c r="Q220" s="99">
        <v>165.89228546590999</v>
      </c>
      <c r="R220" s="100">
        <v>153.12977736311899</v>
      </c>
    </row>
    <row r="221" spans="16:18" x14ac:dyDescent="0.25">
      <c r="P221" s="98">
        <v>42369</v>
      </c>
      <c r="Q221" s="99">
        <v>167.70516203721101</v>
      </c>
      <c r="R221" s="100">
        <v>155.201815219987</v>
      </c>
    </row>
    <row r="222" spans="16:18" x14ac:dyDescent="0.25">
      <c r="P222" s="98">
        <v>42400</v>
      </c>
      <c r="Q222" s="99">
        <v>171.440576298254</v>
      </c>
      <c r="R222" s="100">
        <v>159.85425523619901</v>
      </c>
    </row>
    <row r="223" spans="16:18" x14ac:dyDescent="0.25">
      <c r="P223" s="98">
        <v>42429</v>
      </c>
      <c r="Q223" s="99">
        <v>173.00896184651799</v>
      </c>
      <c r="R223" s="100">
        <v>162.227336710743</v>
      </c>
    </row>
    <row r="224" spans="16:18" x14ac:dyDescent="0.25">
      <c r="P224" s="98">
        <v>42460</v>
      </c>
      <c r="Q224" s="99">
        <v>172.76634041937299</v>
      </c>
      <c r="R224" s="100">
        <v>161.83963533837201</v>
      </c>
    </row>
    <row r="225" spans="16:18" x14ac:dyDescent="0.25">
      <c r="P225" s="98">
        <v>42490</v>
      </c>
      <c r="Q225" s="99">
        <v>171.23491968879301</v>
      </c>
      <c r="R225" s="100">
        <v>159.53643699805201</v>
      </c>
    </row>
    <row r="226" spans="16:18" x14ac:dyDescent="0.25">
      <c r="P226" s="98">
        <v>42521</v>
      </c>
      <c r="Q226" s="99">
        <v>172.630588096373</v>
      </c>
      <c r="R226" s="100">
        <v>160.36758287846999</v>
      </c>
    </row>
    <row r="227" spans="16:18" x14ac:dyDescent="0.25">
      <c r="P227" s="98">
        <v>42551</v>
      </c>
      <c r="Q227" s="99">
        <v>175.28498407385101</v>
      </c>
      <c r="R227" s="100">
        <v>162.649599669868</v>
      </c>
    </row>
    <row r="228" spans="16:18" x14ac:dyDescent="0.25">
      <c r="P228" s="98">
        <v>42582</v>
      </c>
      <c r="Q228" s="99">
        <v>179.86154234484201</v>
      </c>
      <c r="R228" s="100">
        <v>166.50583603452</v>
      </c>
    </row>
    <row r="229" spans="16:18" x14ac:dyDescent="0.25">
      <c r="P229" s="98">
        <v>42613</v>
      </c>
      <c r="Q229" s="99">
        <v>182.30885486458399</v>
      </c>
      <c r="R229" s="100">
        <v>168.80807837970701</v>
      </c>
    </row>
    <row r="230" spans="16:18" x14ac:dyDescent="0.25">
      <c r="P230" s="98">
        <v>42643</v>
      </c>
      <c r="Q230" s="99">
        <v>183.69205339116999</v>
      </c>
      <c r="R230" s="100">
        <v>169.956546664981</v>
      </c>
    </row>
    <row r="231" spans="16:18" x14ac:dyDescent="0.25">
      <c r="P231" s="98">
        <v>42674</v>
      </c>
      <c r="Q231" s="99">
        <v>182.533437579506</v>
      </c>
      <c r="R231" s="100">
        <v>168.783620473702</v>
      </c>
    </row>
    <row r="232" spans="16:18" x14ac:dyDescent="0.25">
      <c r="P232" s="98">
        <v>42704</v>
      </c>
      <c r="Q232" s="99">
        <v>182.36750232572899</v>
      </c>
      <c r="R232" s="100">
        <v>167.22457375083701</v>
      </c>
    </row>
    <row r="233" spans="16:18" x14ac:dyDescent="0.25">
      <c r="P233" s="98">
        <v>42735</v>
      </c>
      <c r="Q233" s="99">
        <v>183.39779593649001</v>
      </c>
      <c r="R233" s="100">
        <v>166.098053743045</v>
      </c>
    </row>
    <row r="234" spans="16:18" x14ac:dyDescent="0.25">
      <c r="P234" s="98">
        <v>42766</v>
      </c>
      <c r="Q234" s="99">
        <v>187.137347651418</v>
      </c>
      <c r="R234" s="100">
        <v>167.793385294872</v>
      </c>
    </row>
    <row r="235" spans="16:18" x14ac:dyDescent="0.25">
      <c r="P235" s="98">
        <v>42794</v>
      </c>
      <c r="Q235" s="99">
        <v>191.47223213577601</v>
      </c>
      <c r="R235" s="100">
        <v>171.586956550558</v>
      </c>
    </row>
    <row r="236" spans="16:18" x14ac:dyDescent="0.25">
      <c r="P236" s="98">
        <v>42825</v>
      </c>
      <c r="Q236" s="99">
        <v>194.01184031725899</v>
      </c>
      <c r="R236" s="100">
        <v>175.276142250227</v>
      </c>
    </row>
    <row r="237" spans="16:18" x14ac:dyDescent="0.25">
      <c r="P237" s="98">
        <v>42855</v>
      </c>
      <c r="Q237" s="99">
        <v>195.44376398566101</v>
      </c>
      <c r="R237" s="100">
        <v>176.80940569062599</v>
      </c>
    </row>
    <row r="238" spans="16:18" x14ac:dyDescent="0.25">
      <c r="P238" s="98">
        <v>42886</v>
      </c>
      <c r="Q238" s="99">
        <v>197.77886517686699</v>
      </c>
      <c r="R238" s="100">
        <v>176.619293452991</v>
      </c>
    </row>
    <row r="239" spans="16:18" x14ac:dyDescent="0.25">
      <c r="P239" s="98">
        <v>42916</v>
      </c>
      <c r="Q239" s="99">
        <v>202.44149167068699</v>
      </c>
      <c r="R239" s="100">
        <v>176.84861164727801</v>
      </c>
    </row>
    <row r="240" spans="16:18" x14ac:dyDescent="0.25">
      <c r="P240" s="98">
        <v>42947</v>
      </c>
      <c r="Q240" s="99">
        <v>205.68636698409401</v>
      </c>
      <c r="R240" s="100">
        <v>177.263861308435</v>
      </c>
    </row>
    <row r="241" spans="16:18" x14ac:dyDescent="0.25">
      <c r="P241" s="98">
        <v>42978</v>
      </c>
      <c r="Q241" s="99">
        <v>206.270186404171</v>
      </c>
      <c r="R241" s="100">
        <v>180.04570105387501</v>
      </c>
    </row>
    <row r="242" spans="16:18" x14ac:dyDescent="0.25">
      <c r="P242" s="98">
        <v>43008</v>
      </c>
      <c r="Q242" s="99">
        <v>203.79371780288599</v>
      </c>
      <c r="R242" s="100">
        <v>181.38787804312099</v>
      </c>
    </row>
    <row r="243" spans="16:18" x14ac:dyDescent="0.25">
      <c r="P243" s="98">
        <v>43039</v>
      </c>
      <c r="Q243" s="99">
        <v>202.472795821473</v>
      </c>
      <c r="R243" s="100">
        <v>182.925278814346</v>
      </c>
    </row>
    <row r="244" spans="16:18" x14ac:dyDescent="0.25">
      <c r="P244" s="98">
        <v>43069</v>
      </c>
      <c r="Q244" s="99">
        <v>203.715657988218</v>
      </c>
      <c r="R244" s="100">
        <v>181.03064490791499</v>
      </c>
    </row>
    <row r="245" spans="16:18" x14ac:dyDescent="0.25">
      <c r="P245" s="98">
        <v>43100</v>
      </c>
      <c r="Q245" s="99">
        <v>206.83417555137501</v>
      </c>
      <c r="R245" s="100">
        <v>181.42184918403399</v>
      </c>
    </row>
    <row r="246" spans="16:18" x14ac:dyDescent="0.25">
      <c r="P246" s="98">
        <v>43131</v>
      </c>
      <c r="Q246" s="99">
        <v>210.088176536471</v>
      </c>
      <c r="R246" s="100">
        <v>183.591568328965</v>
      </c>
    </row>
    <row r="247" spans="16:18" x14ac:dyDescent="0.25">
      <c r="P247" s="98">
        <v>43159</v>
      </c>
      <c r="Q247" s="99">
        <v>209.706477107924</v>
      </c>
      <c r="R247" s="100">
        <v>189.49710390053301</v>
      </c>
    </row>
    <row r="248" spans="16:18" x14ac:dyDescent="0.25">
      <c r="P248" s="98">
        <v>43190</v>
      </c>
      <c r="Q248" s="99">
        <v>207.527852515945</v>
      </c>
      <c r="R248" s="100">
        <v>192.18197763190901</v>
      </c>
    </row>
    <row r="249" spans="16:18" x14ac:dyDescent="0.25">
      <c r="P249" s="98">
        <v>43220</v>
      </c>
      <c r="Q249" s="99">
        <v>206.80015721425499</v>
      </c>
      <c r="R249" s="100">
        <v>191.37522583161501</v>
      </c>
    </row>
    <row r="250" spans="16:18" x14ac:dyDescent="0.25">
      <c r="P250" s="98">
        <v>43251</v>
      </c>
      <c r="Q250" s="99">
        <v>209.00650982437901</v>
      </c>
      <c r="R250" s="100">
        <v>188.586058326331</v>
      </c>
    </row>
    <row r="251" spans="16:18" x14ac:dyDescent="0.25">
      <c r="P251" s="98">
        <v>43281</v>
      </c>
      <c r="Q251" s="99">
        <v>213.65089709054701</v>
      </c>
      <c r="R251" s="100">
        <v>188.924932870942</v>
      </c>
    </row>
    <row r="252" spans="16:18" x14ac:dyDescent="0.25">
      <c r="P252" s="98">
        <v>43312</v>
      </c>
      <c r="Q252" s="99">
        <v>215.75455327519299</v>
      </c>
      <c r="R252" s="100">
        <v>191.78115661555</v>
      </c>
    </row>
    <row r="253" spans="16:18" x14ac:dyDescent="0.25">
      <c r="P253" s="98">
        <v>43343</v>
      </c>
      <c r="Q253" s="99">
        <v>216.746065837836</v>
      </c>
      <c r="R253" s="100">
        <v>196.301227715441</v>
      </c>
    </row>
    <row r="254" spans="16:18" x14ac:dyDescent="0.25">
      <c r="P254" s="98">
        <v>43373</v>
      </c>
      <c r="Q254" s="99">
        <v>215.39758775334599</v>
      </c>
      <c r="R254" s="100">
        <v>199.510278305241</v>
      </c>
    </row>
    <row r="255" spans="16:18" x14ac:dyDescent="0.25">
      <c r="P255" s="98">
        <v>43404</v>
      </c>
      <c r="Q255" s="99">
        <v>216.33707408678799</v>
      </c>
      <c r="R255" s="100">
        <v>200.23413369952101</v>
      </c>
    </row>
    <row r="256" spans="16:18" x14ac:dyDescent="0.25">
      <c r="P256" s="98">
        <v>43434</v>
      </c>
      <c r="Q256" s="99">
        <v>217.811308740692</v>
      </c>
      <c r="R256" s="100">
        <v>198.80763287180201</v>
      </c>
    </row>
    <row r="257" spans="16:18" x14ac:dyDescent="0.25">
      <c r="P257" s="98">
        <v>43465</v>
      </c>
      <c r="Q257" s="99">
        <v>219.57358330428701</v>
      </c>
      <c r="R257" s="100">
        <v>196.92065065466801</v>
      </c>
    </row>
    <row r="258" spans="16:18" x14ac:dyDescent="0.25">
      <c r="P258" s="98">
        <v>43496</v>
      </c>
      <c r="Q258" s="99">
        <v>220.709781126129</v>
      </c>
      <c r="R258" s="100">
        <v>197.41562518248</v>
      </c>
    </row>
    <row r="259" spans="16:18" x14ac:dyDescent="0.25">
      <c r="P259" s="98">
        <v>43524</v>
      </c>
      <c r="Q259" s="99">
        <v>220.740886101581</v>
      </c>
      <c r="R259" s="100">
        <v>200.190099594321</v>
      </c>
    </row>
    <row r="260" spans="16:18" x14ac:dyDescent="0.25">
      <c r="P260" s="98">
        <v>43555</v>
      </c>
      <c r="Q260" s="99">
        <v>221.33511401467999</v>
      </c>
      <c r="R260" s="100">
        <v>204.45537165097701</v>
      </c>
    </row>
    <row r="261" spans="16:18" x14ac:dyDescent="0.25">
      <c r="P261" s="98">
        <v>43585</v>
      </c>
      <c r="Q261" s="99">
        <v>222.02271631871699</v>
      </c>
      <c r="R261" s="100">
        <v>205.962500512985</v>
      </c>
    </row>
    <row r="262" spans="16:18" x14ac:dyDescent="0.25">
      <c r="P262" s="98">
        <v>43616</v>
      </c>
      <c r="Q262" s="99">
        <v>224.005643359761</v>
      </c>
      <c r="R262" s="100">
        <v>206.75696099519701</v>
      </c>
    </row>
    <row r="263" spans="16:18" x14ac:dyDescent="0.25">
      <c r="P263" s="98">
        <v>43646</v>
      </c>
      <c r="Q263" s="99">
        <v>225.33878037876499</v>
      </c>
      <c r="R263" s="100">
        <v>207.05027064390799</v>
      </c>
    </row>
    <row r="264" spans="16:18" x14ac:dyDescent="0.25">
      <c r="P264" s="98">
        <v>43677</v>
      </c>
      <c r="Q264" s="99">
        <v>227.24439694194601</v>
      </c>
      <c r="R264" s="100">
        <v>207.279125441281</v>
      </c>
    </row>
    <row r="265" spans="16:18" x14ac:dyDescent="0.25">
      <c r="P265" s="98">
        <v>43708</v>
      </c>
      <c r="Q265" s="99">
        <v>229.271178066624</v>
      </c>
      <c r="R265" s="100">
        <v>206.24415080335399</v>
      </c>
    </row>
    <row r="266" spans="16:18" x14ac:dyDescent="0.25">
      <c r="P266" s="98">
        <v>43738</v>
      </c>
      <c r="Q266" s="99">
        <v>230.18834788745701</v>
      </c>
      <c r="R266" s="100">
        <v>205.64346588042699</v>
      </c>
    </row>
    <row r="267" spans="16:18" x14ac:dyDescent="0.25">
      <c r="P267" s="98">
        <v>43769</v>
      </c>
      <c r="Q267" s="99">
        <v>229.355052894544</v>
      </c>
      <c r="R267" s="100">
        <v>205.421086948789</v>
      </c>
    </row>
    <row r="268" spans="16:18" x14ac:dyDescent="0.25">
      <c r="P268" s="98">
        <v>43799</v>
      </c>
      <c r="Q268" s="99">
        <v>228.24084433738</v>
      </c>
      <c r="R268" s="100">
        <v>208.63221957770099</v>
      </c>
    </row>
    <row r="269" spans="16:18" x14ac:dyDescent="0.25">
      <c r="P269" s="98">
        <v>43830</v>
      </c>
      <c r="Q269" s="99">
        <v>229.11916940214601</v>
      </c>
      <c r="R269" s="100">
        <v>212.86445617441501</v>
      </c>
    </row>
    <row r="270" spans="16:18" x14ac:dyDescent="0.25">
      <c r="P270" s="98">
        <v>43861</v>
      </c>
      <c r="Q270" s="99">
        <v>232.44074253628699</v>
      </c>
      <c r="R270" s="100">
        <v>219.66409267590399</v>
      </c>
    </row>
    <row r="271" spans="16:18" x14ac:dyDescent="0.25">
      <c r="P271" s="98">
        <v>43890</v>
      </c>
      <c r="Q271" s="99">
        <v>237.06037759228701</v>
      </c>
      <c r="R271" s="100">
        <v>224.86305808458101</v>
      </c>
    </row>
    <row r="272" spans="16:18" x14ac:dyDescent="0.25">
      <c r="P272" s="98">
        <v>43921</v>
      </c>
      <c r="Q272" s="99">
        <v>239.19276916459299</v>
      </c>
      <c r="R272" s="100">
        <v>225.41750236111801</v>
      </c>
    </row>
    <row r="273" spans="16:18" x14ac:dyDescent="0.25">
      <c r="P273" s="98">
        <v>43951</v>
      </c>
      <c r="Q273" s="99">
        <v>238.69208135354401</v>
      </c>
      <c r="R273" s="100">
        <v>217.969556046013</v>
      </c>
    </row>
    <row r="274" spans="16:18" x14ac:dyDescent="0.25">
      <c r="P274" s="98">
        <v>43982</v>
      </c>
      <c r="Q274" s="99">
        <v>236.03739291445501</v>
      </c>
      <c r="R274" s="100">
        <v>209.75033125278699</v>
      </c>
    </row>
    <row r="275" spans="16:18" x14ac:dyDescent="0.25">
      <c r="P275" s="98">
        <v>44012</v>
      </c>
      <c r="Q275" s="99">
        <v>234.37906508823599</v>
      </c>
      <c r="R275" s="100">
        <v>207.94953887009299</v>
      </c>
    </row>
    <row r="276" spans="16:18" x14ac:dyDescent="0.25">
      <c r="P276" s="98">
        <v>44043</v>
      </c>
      <c r="Q276" s="99">
        <v>234.23059637681899</v>
      </c>
      <c r="R276" s="100">
        <v>211.25931571309599</v>
      </c>
    </row>
    <row r="277" spans="16:18" x14ac:dyDescent="0.25">
      <c r="P277" s="98">
        <v>44074</v>
      </c>
      <c r="Q277" s="99">
        <v>237.328568375336</v>
      </c>
      <c r="R277" s="100">
        <v>218.289460162041</v>
      </c>
    </row>
    <row r="278" spans="16:18" x14ac:dyDescent="0.25">
      <c r="P278" s="98">
        <v>44104</v>
      </c>
      <c r="Q278" s="99">
        <v>241.07537699958201</v>
      </c>
      <c r="R278" s="100">
        <v>222.06230034268</v>
      </c>
    </row>
    <row r="279" spans="16:18" x14ac:dyDescent="0.25">
      <c r="P279" s="98">
        <v>44135</v>
      </c>
      <c r="Q279" s="99">
        <v>246.42101827305299</v>
      </c>
      <c r="R279" s="100">
        <v>227.95994860812999</v>
      </c>
    </row>
    <row r="280" spans="16:18" x14ac:dyDescent="0.25">
      <c r="P280" s="98">
        <v>44165</v>
      </c>
      <c r="Q280" s="99">
        <v>249.91316410574399</v>
      </c>
      <c r="R280" s="100">
        <v>232.002131698646</v>
      </c>
    </row>
    <row r="281" spans="16:18" x14ac:dyDescent="0.25">
      <c r="P281" s="98">
        <v>44196</v>
      </c>
      <c r="Q281" s="99">
        <v>251.943740179049</v>
      </c>
      <c r="R281" s="100">
        <v>236.150140702046</v>
      </c>
    </row>
    <row r="282" spans="16:18" x14ac:dyDescent="0.25">
      <c r="P282" s="98">
        <v>44227</v>
      </c>
      <c r="Q282" s="99">
        <v>251.843424196407</v>
      </c>
      <c r="R282" s="100">
        <v>236.21858323928299</v>
      </c>
    </row>
    <row r="283" spans="16:18" x14ac:dyDescent="0.25">
      <c r="P283" s="98">
        <v>44255</v>
      </c>
      <c r="Q283" s="99">
        <v>252.63989275908901</v>
      </c>
      <c r="R283" s="100">
        <v>236.579707705137</v>
      </c>
    </row>
    <row r="284" spans="16:18" x14ac:dyDescent="0.25">
      <c r="P284" s="98">
        <v>44286</v>
      </c>
      <c r="Q284" s="99">
        <v>255.121631432708</v>
      </c>
      <c r="R284" s="100">
        <v>239.31438755792999</v>
      </c>
    </row>
    <row r="285" spans="16:18" x14ac:dyDescent="0.25">
      <c r="P285" s="98">
        <v>44316</v>
      </c>
      <c r="Q285" s="99">
        <v>258.76244568714998</v>
      </c>
      <c r="R285" s="100">
        <v>244.06020590020901</v>
      </c>
    </row>
    <row r="286" spans="16:18" x14ac:dyDescent="0.25">
      <c r="P286" s="98">
        <v>44347</v>
      </c>
      <c r="Q286" s="99">
        <v>262.04622209099398</v>
      </c>
      <c r="R286" s="100">
        <v>247.704116410258</v>
      </c>
    </row>
    <row r="287" spans="16:18" x14ac:dyDescent="0.25">
      <c r="P287" s="98">
        <v>44377</v>
      </c>
      <c r="Q287" s="99">
        <v>265.35222849575098</v>
      </c>
      <c r="R287" s="100">
        <v>249.288881370322</v>
      </c>
    </row>
    <row r="288" spans="16:18" x14ac:dyDescent="0.25">
      <c r="P288" s="98">
        <v>44408</v>
      </c>
      <c r="Q288" s="99">
        <v>269.33081839378502</v>
      </c>
      <c r="R288" s="100">
        <v>253.16066171496101</v>
      </c>
    </row>
    <row r="289" spans="16:18" x14ac:dyDescent="0.25">
      <c r="P289" s="98">
        <v>44439</v>
      </c>
      <c r="Q289" s="99">
        <v>274.536432746873</v>
      </c>
      <c r="R289" s="100">
        <v>258.09822863320397</v>
      </c>
    </row>
    <row r="290" spans="16:18" x14ac:dyDescent="0.25">
      <c r="P290" s="98">
        <v>44469</v>
      </c>
      <c r="Q290" s="99">
        <v>278.90972841393</v>
      </c>
      <c r="R290" s="100">
        <v>267.42568189136898</v>
      </c>
    </row>
    <row r="291" spans="16:18" x14ac:dyDescent="0.25">
      <c r="P291" s="98">
        <v>44500</v>
      </c>
      <c r="Q291" s="99">
        <v>285.168051950662</v>
      </c>
      <c r="R291" s="100">
        <v>276.22039276013697</v>
      </c>
    </row>
    <row r="292" spans="16:18" x14ac:dyDescent="0.25">
      <c r="P292" s="98">
        <v>44530</v>
      </c>
      <c r="Q292" s="99">
        <v>291.137806419936</v>
      </c>
      <c r="R292" s="100">
        <v>281.91775585371499</v>
      </c>
    </row>
    <row r="293" spans="16:18" x14ac:dyDescent="0.25">
      <c r="P293" s="98">
        <v>44561</v>
      </c>
      <c r="Q293" s="99">
        <v>293.19933018719701</v>
      </c>
      <c r="R293" s="100">
        <v>278.94114463278999</v>
      </c>
    </row>
    <row r="294" spans="16:18" x14ac:dyDescent="0.25">
      <c r="P294" s="98">
        <v>44592</v>
      </c>
      <c r="Q294" s="99">
        <v>291.91597624144902</v>
      </c>
      <c r="R294" s="100">
        <v>271.85570906601799</v>
      </c>
    </row>
    <row r="295" spans="16:18" x14ac:dyDescent="0.25">
      <c r="P295" s="98">
        <v>44620</v>
      </c>
      <c r="Q295" s="99">
        <v>290.64535229839203</v>
      </c>
      <c r="R295" s="100">
        <v>266.70368322252398</v>
      </c>
    </row>
    <row r="296" spans="16:18" x14ac:dyDescent="0.25">
      <c r="P296" s="98">
        <v>44651</v>
      </c>
      <c r="Q296" s="99">
        <v>294.853253156542</v>
      </c>
      <c r="R296" s="100">
        <v>272.25066423358101</v>
      </c>
    </row>
    <row r="297" spans="16:18" x14ac:dyDescent="0.25">
      <c r="P297" s="98">
        <v>44681</v>
      </c>
      <c r="Q297" s="99">
        <v>303.99012580480399</v>
      </c>
      <c r="R297" s="100">
        <v>288.41258320936703</v>
      </c>
    </row>
    <row r="298" spans="16:18" x14ac:dyDescent="0.25">
      <c r="P298" s="98">
        <v>44712</v>
      </c>
      <c r="Q298" s="99">
        <v>312.26061331867902</v>
      </c>
      <c r="R298" s="100">
        <v>300.28068045196102</v>
      </c>
    </row>
    <row r="299" spans="16:18" x14ac:dyDescent="0.25">
      <c r="P299" s="98">
        <v>44742</v>
      </c>
      <c r="Q299" s="99">
        <v>315.57467051228599</v>
      </c>
      <c r="R299" s="100">
        <v>303.70119381578598</v>
      </c>
    </row>
    <row r="300" spans="16:18" x14ac:dyDescent="0.25">
      <c r="P300" s="98">
        <v>44773</v>
      </c>
      <c r="Q300" s="99">
        <v>315.01379743277403</v>
      </c>
      <c r="R300" s="100">
        <v>298.91793441783102</v>
      </c>
    </row>
    <row r="301" spans="16:18" x14ac:dyDescent="0.25">
      <c r="P301" s="98">
        <v>44804</v>
      </c>
      <c r="Q301" s="99">
        <v>314.74202807436501</v>
      </c>
      <c r="R301" s="100">
        <v>297.56001039863401</v>
      </c>
    </row>
    <row r="302" spans="16:18" x14ac:dyDescent="0.25">
      <c r="P302" s="98">
        <v>44834</v>
      </c>
      <c r="Q302" s="99">
        <v>314.43121450627001</v>
      </c>
      <c r="R302" s="100">
        <v>297.31708453897301</v>
      </c>
    </row>
    <row r="303" spans="16:18" x14ac:dyDescent="0.25">
      <c r="P303" s="98">
        <v>44865</v>
      </c>
      <c r="Q303" s="99">
        <v>314.57860640222498</v>
      </c>
      <c r="R303" s="100">
        <v>299.07788831149497</v>
      </c>
    </row>
    <row r="304" spans="16:18" x14ac:dyDescent="0.25">
      <c r="P304" s="98">
        <v>44895</v>
      </c>
      <c r="Q304" s="99">
        <v>311.79373415027197</v>
      </c>
      <c r="R304" s="100">
        <v>288.77641905229802</v>
      </c>
    </row>
    <row r="305" spans="16:18" x14ac:dyDescent="0.25">
      <c r="P305" s="98">
        <v>44926</v>
      </c>
      <c r="Q305" s="99">
        <v>307.51299949720101</v>
      </c>
      <c r="R305" s="100">
        <v>278.05720514412701</v>
      </c>
    </row>
    <row r="306" spans="16:18" x14ac:dyDescent="0.25">
      <c r="P306" s="98">
        <v>44957</v>
      </c>
      <c r="Q306" s="99">
        <v>305.39845010514603</v>
      </c>
      <c r="R306" s="100">
        <v>265.44787913299001</v>
      </c>
    </row>
    <row r="307" spans="16:18" x14ac:dyDescent="0.25">
      <c r="P307" s="98">
        <v>44985</v>
      </c>
      <c r="Q307" s="99">
        <v>304.72252795014901</v>
      </c>
      <c r="R307" s="100">
        <v>265.19120084962202</v>
      </c>
    </row>
    <row r="308" spans="16:18" x14ac:dyDescent="0.25">
      <c r="P308" s="98">
        <v>45016</v>
      </c>
      <c r="Q308" s="99">
        <v>309.84775336581299</v>
      </c>
      <c r="R308" s="100">
        <v>262.81653576910799</v>
      </c>
    </row>
    <row r="309" spans="16:18" x14ac:dyDescent="0.25">
      <c r="P309" s="98">
        <v>45046</v>
      </c>
      <c r="Q309" s="99">
        <v>312.35502370614603</v>
      </c>
      <c r="R309" s="100">
        <v>261.20015689999701</v>
      </c>
    </row>
    <row r="310" spans="16:18" x14ac:dyDescent="0.25">
      <c r="P310" s="98">
        <v>45077</v>
      </c>
      <c r="Q310" s="99" t="s">
        <v>76</v>
      </c>
      <c r="R310" s="100" t="s">
        <v>76</v>
      </c>
    </row>
    <row r="311" spans="16:18" x14ac:dyDescent="0.25">
      <c r="P311" s="98">
        <v>45107</v>
      </c>
      <c r="Q311" s="99" t="s">
        <v>76</v>
      </c>
      <c r="R311" s="100" t="s">
        <v>76</v>
      </c>
    </row>
    <row r="312" spans="16:18" x14ac:dyDescent="0.25">
      <c r="P312" s="98">
        <v>45138</v>
      </c>
      <c r="Q312" s="99" t="s">
        <v>76</v>
      </c>
      <c r="R312" s="100" t="s">
        <v>76</v>
      </c>
    </row>
    <row r="313" spans="16:18" x14ac:dyDescent="0.25">
      <c r="P313" s="98">
        <v>45169</v>
      </c>
      <c r="Q313" s="99" t="s">
        <v>76</v>
      </c>
      <c r="R313" s="100" t="s">
        <v>76</v>
      </c>
    </row>
    <row r="314" spans="16:18" x14ac:dyDescent="0.25">
      <c r="P314" s="98">
        <v>45199</v>
      </c>
      <c r="Q314" s="99" t="s">
        <v>76</v>
      </c>
      <c r="R314" s="100" t="s">
        <v>76</v>
      </c>
    </row>
    <row r="315" spans="16:18" x14ac:dyDescent="0.25">
      <c r="P315" s="98">
        <v>45230</v>
      </c>
      <c r="Q315" s="99" t="s">
        <v>76</v>
      </c>
      <c r="R315" s="100" t="s">
        <v>76</v>
      </c>
    </row>
    <row r="316" spans="16:18" x14ac:dyDescent="0.25">
      <c r="P316" s="98">
        <v>45260</v>
      </c>
      <c r="Q316" s="99" t="s">
        <v>76</v>
      </c>
      <c r="R316" s="100" t="s">
        <v>76</v>
      </c>
    </row>
    <row r="317" spans="16:18" x14ac:dyDescent="0.25">
      <c r="P317" s="98">
        <v>45291</v>
      </c>
      <c r="Q317" s="99" t="s">
        <v>76</v>
      </c>
      <c r="R317" s="100" t="s">
        <v>76</v>
      </c>
    </row>
    <row r="318" spans="16:18" x14ac:dyDescent="0.25">
      <c r="P318" s="98">
        <v>45322</v>
      </c>
      <c r="Q318" s="99" t="s">
        <v>76</v>
      </c>
      <c r="R318" s="100" t="s">
        <v>76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26" priority="2">
      <formula>$Q6=""</formula>
    </cfRule>
  </conditionalFormatting>
  <conditionalFormatting sqref="T6:T126">
    <cfRule type="expression" dxfId="25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8981-A07F-42BB-A51A-E19E15868253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Yujia Wang</cp:lastModifiedBy>
  <dcterms:created xsi:type="dcterms:W3CDTF">2023-05-22T17:20:35Z</dcterms:created>
  <dcterms:modified xsi:type="dcterms:W3CDTF">2023-05-22T18:21:35Z</dcterms:modified>
</cp:coreProperties>
</file>